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15" windowWidth="9585" windowHeight="6825" activeTab="7"/>
  </bookViews>
  <sheets>
    <sheet name="نيسان" sheetId="1" r:id="rId1"/>
    <sheet name="ايار" sheetId="2" r:id="rId2"/>
    <sheet name="حزيران" sheetId="3" r:id="rId3"/>
    <sheet name="تموز" sheetId="4" r:id="rId4"/>
    <sheet name="اب" sheetId="5" r:id="rId5"/>
    <sheet name="تشرين الاول" sheetId="6" r:id="rId6"/>
    <sheet name="تشرين الثاني" sheetId="7" r:id="rId7"/>
    <sheet name="كانون الاول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0">'نيسان'!$A$1:$Y$25</definedName>
    <definedName name="_xlnm.Print_Titles" localSheetId="0">'نيسان'!$1:$4</definedName>
  </definedNames>
  <calcPr fullCalcOnLoad="1"/>
</workbook>
</file>

<file path=xl/sharedStrings.xml><?xml version="1.0" encoding="utf-8"?>
<sst xmlns="http://schemas.openxmlformats.org/spreadsheetml/2006/main" count="884" uniqueCount="83">
  <si>
    <t>ت</t>
  </si>
  <si>
    <t>اسم المادة</t>
  </si>
  <si>
    <t>كيلو</t>
  </si>
  <si>
    <t>الوحدة القياسية</t>
  </si>
  <si>
    <t>طبقة 30بيضة</t>
  </si>
  <si>
    <t>قنينة بلاستك 1لتر</t>
  </si>
  <si>
    <t>رز عنبر فل محلي</t>
  </si>
  <si>
    <t>طحين حنطة اسمر تجاري محلي</t>
  </si>
  <si>
    <t>علبة معدن 830 غم</t>
  </si>
  <si>
    <t>لحم غنم طازج / محلي</t>
  </si>
  <si>
    <t>لحم بقر طازج (بدون عظم) / محلي</t>
  </si>
  <si>
    <t>حليب مجفف تجاري المدهش كامل الدسم / سلطنة عمان</t>
  </si>
  <si>
    <t>زيت نباتي تجاري زير / تركي</t>
  </si>
  <si>
    <t>عدس تجاري / تركي</t>
  </si>
  <si>
    <t>كيس400 غم</t>
  </si>
  <si>
    <t>طماطة</t>
  </si>
  <si>
    <t>خيار ماء</t>
  </si>
  <si>
    <t>بيض أحمر حجم كبير</t>
  </si>
  <si>
    <t>معدل السعر</t>
  </si>
  <si>
    <t xml:space="preserve">   بغداد   </t>
  </si>
  <si>
    <t xml:space="preserve"> البصرة</t>
  </si>
  <si>
    <t>الاشهر</t>
  </si>
  <si>
    <t>معدل سعر الطماطه</t>
  </si>
  <si>
    <t>معدل التغير %</t>
  </si>
  <si>
    <t>دجاج مجمد ساديا / برازيلي</t>
  </si>
  <si>
    <t>400 غم</t>
  </si>
  <si>
    <t>برتقال مستورد</t>
  </si>
  <si>
    <t>رز تجاري بسمتي فل / هندي</t>
  </si>
  <si>
    <t>طحين حنطة ابيض تجاري زير/ تركي او مايعادله</t>
  </si>
  <si>
    <t>حمص تجاري غير مجروش بقري (صحاح) / نوع التونسا تركي</t>
  </si>
  <si>
    <t xml:space="preserve">سكر تجاري الاسرة / سعودي او مايعادله </t>
  </si>
  <si>
    <t>معجون طماطة التونسا / تركي او مايعادله</t>
  </si>
  <si>
    <t>شاي تجاري الوزة / سيلاني</t>
  </si>
  <si>
    <t>900 غم</t>
  </si>
  <si>
    <t>ايار 2016</t>
  </si>
  <si>
    <t>حزيران 2016</t>
  </si>
  <si>
    <t>تموز 2016</t>
  </si>
  <si>
    <t>آب 2016</t>
  </si>
  <si>
    <t>ايلول 2016</t>
  </si>
  <si>
    <t>تشرين الاول 2016</t>
  </si>
  <si>
    <t>كانون الاول 2016</t>
  </si>
  <si>
    <t>كانون الثاني 2017</t>
  </si>
  <si>
    <t>تشرين الثاني 2016</t>
  </si>
  <si>
    <t>شباط 2017</t>
  </si>
  <si>
    <t xml:space="preserve">  معدل السعر لشهر اذار 2017</t>
  </si>
  <si>
    <t>اذار 2017</t>
  </si>
  <si>
    <t>بصل احمر يابس/ نوعية جيدة</t>
  </si>
  <si>
    <t>بطاطا</t>
  </si>
  <si>
    <t xml:space="preserve">أسعار بعض المواد الغذائية الأساسية في مراكز مدينتي بغداد والبصرة لشهر نيسان  / 2017                      </t>
  </si>
  <si>
    <t xml:space="preserve">معدل التغير في اسعار بعض السلع الغذائية الاساسية لشهر نيسان / 2017 بالمقارنة مع شهر اذار /2017                        </t>
  </si>
  <si>
    <t xml:space="preserve">  معدل السعر لشهر نيسان 2017</t>
  </si>
  <si>
    <t>نيسان 2017</t>
  </si>
  <si>
    <t xml:space="preserve">أسعار بعض المواد الغذائية الأساسية في مراكز مدينتي بغداد والبصرة لشهر ايار  / 2017                      </t>
  </si>
  <si>
    <t xml:space="preserve">معدل التغير في اسعار بعض السلع الغذائية الاساسية لشهر ايار / 2017 بالمقارنة مع شهر نيسان /2017                        </t>
  </si>
  <si>
    <t xml:space="preserve">  معدل السعر لشهر ايار 2017</t>
  </si>
  <si>
    <t>ايار 2017</t>
  </si>
  <si>
    <t xml:space="preserve">أسعار بعض المواد الغذائية الأساسية في مراكز مدينتي بغداد والبصرة لشهر حزيران  / 2017                      </t>
  </si>
  <si>
    <t xml:space="preserve">معدل التغير في اسعار بعض السلع الغذائية الاساسية لشهر حزيران / 2017 بالمقارنة مع شهر ايار /2017                        </t>
  </si>
  <si>
    <t xml:space="preserve">  معدل السعر لشهر حزيران 2017</t>
  </si>
  <si>
    <t>حزيران 2017</t>
  </si>
  <si>
    <t xml:space="preserve">أسعار بعض المواد الغذائية الأساسية في مراكز مدينتي بغداد والبصرة لشهر تموز  / 2017                      </t>
  </si>
  <si>
    <t xml:space="preserve">معدل التغير في اسعار بعض السلع الغذائية الاساسية لشهر تموز / 2017 بالمقارنة مع شهر حزيران /2017                        </t>
  </si>
  <si>
    <t xml:space="preserve">  معدل السعر لشهر تموز 2017</t>
  </si>
  <si>
    <t xml:space="preserve">سمك طازج كارب سمتي محلي </t>
  </si>
  <si>
    <t>تموز 2017</t>
  </si>
  <si>
    <t xml:space="preserve">أسعار بعض المواد الغذائية الأساسية في مراكز مدينتي بغداد والبصرة لشهر اب  / 2017                      </t>
  </si>
  <si>
    <t xml:space="preserve">معدل التغير في اسعار بعض السلع الغذائية الاساسية لشهر اب / 2017 بالمقارنة مع شهر تموز /2017                        </t>
  </si>
  <si>
    <t xml:space="preserve">  معدل السعر لشهر اب 2017</t>
  </si>
  <si>
    <t>اب 2017</t>
  </si>
  <si>
    <t xml:space="preserve">أسعار بعض المواد الغذائية الأساسية في مراكز مدينتي بغداد والبصرة لشهر تشرين الاول  / 2017                      </t>
  </si>
  <si>
    <t xml:space="preserve">معدل التغير في اسعار بعض السلع الغذائية الاساسية لشهر تشرين الاول / 2017 بالمقارنة مع شهر ايلول /2017                        </t>
  </si>
  <si>
    <t xml:space="preserve">  معدل السعر لشهر ايلول 2017</t>
  </si>
  <si>
    <t xml:space="preserve">  معدل السعر لشهر تشرين الاول 2017</t>
  </si>
  <si>
    <t>ايلول 2017</t>
  </si>
  <si>
    <t>تشرين الاول 2017</t>
  </si>
  <si>
    <t xml:space="preserve">أسعار بعض المواد الغذائية الأساسية في مراكز مدينتي بغداد والبصرة لشهر تشرين الثاني  / 2017                      </t>
  </si>
  <si>
    <t xml:space="preserve">معدل التغير في اسعار بعض السلع الغذائية الاساسية لشهر تشرين الثاني / 2017 بالمقارنة مع شهر تشرين الاول /2017                        </t>
  </si>
  <si>
    <t xml:space="preserve">  معدل السعر لشهر تشرين الثاني 2017</t>
  </si>
  <si>
    <t>تشرين الثاني 2017</t>
  </si>
  <si>
    <t xml:space="preserve">أسعار بعض المواد الغذائية الأساسية في مراكز مدينتي بغداد والبصرة لشهر كانون الاول  / 2017                      </t>
  </si>
  <si>
    <t xml:space="preserve">معدل التغير في اسعار بعض السلع الغذائية الاساسية لشهر كانون الاول بالمقارنة مع شهر تشرين الثاني /2017                        </t>
  </si>
  <si>
    <t xml:space="preserve">  معدل السعر لشهر كانون الاول 2017</t>
  </si>
  <si>
    <t>كانون الاول 2017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</si>
</sst>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ل.س.&quot;\ #,##0_-;&quot;ل.س.&quot;\ #,##0\-"/>
    <numFmt numFmtId="173" formatCode="&quot;ل.س.&quot;\ #,##0_-;[Red]&quot;ل.س.&quot;\ #,##0\-"/>
    <numFmt numFmtId="174" formatCode="&quot;ل.س.&quot;\ #,##0.00_-;&quot;ل.س.&quot;\ #,##0.00\-"/>
    <numFmt numFmtId="175" formatCode="&quot;ل.س.&quot;\ #,##0.00_-;[Red]&quot;ل.س.&quot;\ #,##0.00\-"/>
    <numFmt numFmtId="176" formatCode="_-&quot;ل.س.&quot;\ * #,##0_-;_-&quot;ل.س.&quot;\ * #,##0\-;_-&quot;ل.س.&quot;\ * &quot;-&quot;_-;_-@_-"/>
    <numFmt numFmtId="177" formatCode="_-&quot;ل.س.&quot;\ * #,##0.00_-;_-&quot;ل.س.&quot;\ * #,##0.00\-;_-&quot;ل.س.&quot;\ * &quot;-&quot;??_-;_-@_-"/>
    <numFmt numFmtId="178" formatCode="0.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 readingOrder="2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78" fontId="2" fillId="0" borderId="10" xfId="0" applyNumberFormat="1" applyFont="1" applyFill="1" applyBorder="1" applyAlignment="1">
      <alignment horizontal="center" vertical="center" readingOrder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1" fontId="2" fillId="0" borderId="10" xfId="57" applyNumberFormat="1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readingOrder="1"/>
    </xf>
    <xf numFmtId="1" fontId="2" fillId="0" borderId="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معدل سعر الطماطه  خلال الفترة ايار 2016- نيسان 2017</a:t>
            </a:r>
          </a:p>
        </c:rich>
      </c:tx>
      <c:layout>
        <c:manualLayout>
          <c:xMode val="factor"/>
          <c:yMode val="factor"/>
          <c:x val="-0.03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4025"/>
          <c:w val="0.92875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نيسان!$AC$4</c:f>
              <c:strCache>
                <c:ptCount val="1"/>
                <c:pt idx="0">
                  <c:v>معدل سعر الطماطه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نيسان!$AB$5:$AB$16</c:f>
              <c:strCache/>
            </c:strRef>
          </c:cat>
          <c:val>
            <c:numRef>
              <c:f>نيسان!$AC$5:$AC$16</c:f>
              <c:numCache/>
            </c:numRef>
          </c:val>
          <c:smooth val="1"/>
        </c:ser>
        <c:marker val="1"/>
        <c:axId val="39691934"/>
        <c:axId val="41306567"/>
      </c:lineChart>
      <c:catAx>
        <c:axId val="396919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06567"/>
        <c:crosses val="autoZero"/>
        <c:auto val="0"/>
        <c:lblOffset val="100"/>
        <c:tickLblSkip val="1"/>
        <c:noMultiLvlLbl val="0"/>
      </c:catAx>
      <c:valAx>
        <c:axId val="41306567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معدل سعر الطماطه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69193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معدل سعر الطماطه  خلال الفترة حزيران 2016- ايار 2017</a:t>
            </a:r>
          </a:p>
        </c:rich>
      </c:tx>
      <c:layout>
        <c:manualLayout>
          <c:xMode val="factor"/>
          <c:yMode val="factor"/>
          <c:x val="-0.02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375"/>
          <c:w val="0.9285"/>
          <c:h val="0.8435"/>
        </c:manualLayout>
      </c:layout>
      <c:lineChart>
        <c:grouping val="standard"/>
        <c:varyColors val="0"/>
        <c:ser>
          <c:idx val="0"/>
          <c:order val="0"/>
          <c:tx>
            <c:strRef>
              <c:f>'[1]كانون الثاني 2017'!$AC$4</c:f>
              <c:strCache>
                <c:ptCount val="1"/>
                <c:pt idx="0">
                  <c:v>معدل سعر الطماطه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'[1]كانون الثاني 2017'!$AB$5:$AB$16</c:f>
              <c:strCache>
                <c:ptCount val="12"/>
                <c:pt idx="0">
                  <c:v>حزيران 2016</c:v>
                </c:pt>
                <c:pt idx="1">
                  <c:v>تموز 2016</c:v>
                </c:pt>
                <c:pt idx="2">
                  <c:v>آب 2016</c:v>
                </c:pt>
                <c:pt idx="3">
                  <c:v>ايلول 2016</c:v>
                </c:pt>
                <c:pt idx="4">
                  <c:v>تشرين الاول 2016</c:v>
                </c:pt>
                <c:pt idx="5">
                  <c:v>تشرين الثاني 2016</c:v>
                </c:pt>
                <c:pt idx="6">
                  <c:v>كانون الاول 2016</c:v>
                </c:pt>
                <c:pt idx="7">
                  <c:v>كانون الثاني 2017</c:v>
                </c:pt>
                <c:pt idx="8">
                  <c:v>شباط 2017</c:v>
                </c:pt>
                <c:pt idx="9">
                  <c:v>اذار 2017</c:v>
                </c:pt>
                <c:pt idx="10">
                  <c:v>نيسان 2017</c:v>
                </c:pt>
                <c:pt idx="11">
                  <c:v>ايار 2017</c:v>
                </c:pt>
              </c:strCache>
            </c:strRef>
          </c:cat>
          <c:val>
            <c:numRef>
              <c:f>'[1]كانون الثاني 2017'!$AC$5:$AC$16</c:f>
              <c:numCache>
                <c:ptCount val="12"/>
                <c:pt idx="0">
                  <c:v>562.5</c:v>
                </c:pt>
                <c:pt idx="1">
                  <c:v>562.5</c:v>
                </c:pt>
                <c:pt idx="2">
                  <c:v>725</c:v>
                </c:pt>
                <c:pt idx="3">
                  <c:v>953</c:v>
                </c:pt>
                <c:pt idx="4">
                  <c:v>1016</c:v>
                </c:pt>
                <c:pt idx="5">
                  <c:v>938</c:v>
                </c:pt>
                <c:pt idx="6">
                  <c:v>687.5</c:v>
                </c:pt>
                <c:pt idx="7">
                  <c:v>750</c:v>
                </c:pt>
                <c:pt idx="8">
                  <c:v>843.5</c:v>
                </c:pt>
                <c:pt idx="9">
                  <c:v>938</c:v>
                </c:pt>
                <c:pt idx="10">
                  <c:v>1604</c:v>
                </c:pt>
                <c:pt idx="11">
                  <c:v>813</c:v>
                </c:pt>
              </c:numCache>
            </c:numRef>
          </c:val>
          <c:smooth val="1"/>
        </c:ser>
        <c:marker val="1"/>
        <c:axId val="46856188"/>
        <c:axId val="28153677"/>
      </c:lineChart>
      <c:catAx>
        <c:axId val="468561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53677"/>
        <c:crosses val="autoZero"/>
        <c:auto val="0"/>
        <c:lblOffset val="100"/>
        <c:tickLblSkip val="1"/>
        <c:noMultiLvlLbl val="0"/>
      </c:catAx>
      <c:valAx>
        <c:axId val="28153677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معدل سعر الطماطه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8561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معدل سعر الطماطه  خلال الفترة تموز 2016- حزيران 2017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1375"/>
          <c:w val="0.929"/>
          <c:h val="0.8435"/>
        </c:manualLayout>
      </c:layout>
      <c:lineChart>
        <c:grouping val="standard"/>
        <c:varyColors val="0"/>
        <c:ser>
          <c:idx val="0"/>
          <c:order val="0"/>
          <c:tx>
            <c:strRef>
              <c:f>'[2]حزيران 2017'!$AC$4</c:f>
              <c:strCache>
                <c:ptCount val="1"/>
                <c:pt idx="0">
                  <c:v>معدل سعر الطماطه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'[2]حزيران 2017'!$AB$5:$AB$16</c:f>
              <c:strCache>
                <c:ptCount val="12"/>
                <c:pt idx="0">
                  <c:v>تموز 2016</c:v>
                </c:pt>
                <c:pt idx="1">
                  <c:v>آب 2016</c:v>
                </c:pt>
                <c:pt idx="2">
                  <c:v>ايلول 2016</c:v>
                </c:pt>
                <c:pt idx="3">
                  <c:v>تشرين الاول 2016</c:v>
                </c:pt>
                <c:pt idx="4">
                  <c:v>تشرين الثاني 2016</c:v>
                </c:pt>
                <c:pt idx="5">
                  <c:v>كانون الاول 2016</c:v>
                </c:pt>
                <c:pt idx="6">
                  <c:v>كانون الثاني 2017</c:v>
                </c:pt>
                <c:pt idx="7">
                  <c:v>شباط 2017</c:v>
                </c:pt>
                <c:pt idx="8">
                  <c:v>اذار 2017</c:v>
                </c:pt>
                <c:pt idx="9">
                  <c:v>نيسان 2017</c:v>
                </c:pt>
                <c:pt idx="10">
                  <c:v>ايار 2017</c:v>
                </c:pt>
                <c:pt idx="11">
                  <c:v>حزيران 2017</c:v>
                </c:pt>
              </c:strCache>
            </c:strRef>
          </c:cat>
          <c:val>
            <c:numRef>
              <c:f>'[2]حزيران 2017'!$AC$5:$AC$16</c:f>
              <c:numCache>
                <c:ptCount val="12"/>
                <c:pt idx="0">
                  <c:v>562.5</c:v>
                </c:pt>
                <c:pt idx="1">
                  <c:v>725</c:v>
                </c:pt>
                <c:pt idx="2">
                  <c:v>953</c:v>
                </c:pt>
                <c:pt idx="3">
                  <c:v>1016</c:v>
                </c:pt>
                <c:pt idx="4">
                  <c:v>938</c:v>
                </c:pt>
                <c:pt idx="5">
                  <c:v>687.5</c:v>
                </c:pt>
                <c:pt idx="6">
                  <c:v>750</c:v>
                </c:pt>
                <c:pt idx="7">
                  <c:v>843.5</c:v>
                </c:pt>
                <c:pt idx="8">
                  <c:v>938</c:v>
                </c:pt>
                <c:pt idx="9">
                  <c:v>1604</c:v>
                </c:pt>
                <c:pt idx="10">
                  <c:v>813</c:v>
                </c:pt>
                <c:pt idx="11">
                  <c:v>500</c:v>
                </c:pt>
              </c:numCache>
            </c:numRef>
          </c:val>
          <c:smooth val="1"/>
        </c:ser>
        <c:marker val="1"/>
        <c:axId val="58955914"/>
        <c:axId val="35770435"/>
      </c:lineChart>
      <c:catAx>
        <c:axId val="5895591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70435"/>
        <c:crosses val="autoZero"/>
        <c:auto val="0"/>
        <c:lblOffset val="100"/>
        <c:tickLblSkip val="1"/>
        <c:noMultiLvlLbl val="0"/>
      </c:catAx>
      <c:valAx>
        <c:axId val="35770435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معدل سعر الطماطه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95591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معدل سعر الطماطه  خلال الفترة تموز 2016- حزيران 2017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4025"/>
          <c:w val="0.9285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'[3]حزيران 2017'!$AC$4</c:f>
              <c:strCache>
                <c:ptCount val="1"/>
                <c:pt idx="0">
                  <c:v>معدل سعر الطماطه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'[3]حزيران 2017'!$AB$5:$AB$16</c:f>
              <c:strCache>
                <c:ptCount val="12"/>
                <c:pt idx="0">
                  <c:v>آب 2016</c:v>
                </c:pt>
                <c:pt idx="1">
                  <c:v>ايلول 2016</c:v>
                </c:pt>
                <c:pt idx="2">
                  <c:v>تشرين الاول 2016</c:v>
                </c:pt>
                <c:pt idx="3">
                  <c:v>تشرين الثاني 2016</c:v>
                </c:pt>
                <c:pt idx="4">
                  <c:v>كانون الاول 2016</c:v>
                </c:pt>
                <c:pt idx="5">
                  <c:v>كانون الثاني 2017</c:v>
                </c:pt>
                <c:pt idx="6">
                  <c:v>شباط 2017</c:v>
                </c:pt>
                <c:pt idx="7">
                  <c:v>اذار 2017</c:v>
                </c:pt>
                <c:pt idx="8">
                  <c:v>نيسان 2017</c:v>
                </c:pt>
                <c:pt idx="9">
                  <c:v>ايار 2017</c:v>
                </c:pt>
                <c:pt idx="10">
                  <c:v>حزيران 2017</c:v>
                </c:pt>
                <c:pt idx="11">
                  <c:v>تموز 2017</c:v>
                </c:pt>
              </c:strCache>
            </c:strRef>
          </c:cat>
          <c:val>
            <c:numRef>
              <c:f>'[3]حزيران 2017'!$AC$5:$AC$16</c:f>
              <c:numCache>
                <c:ptCount val="12"/>
                <c:pt idx="0">
                  <c:v>725</c:v>
                </c:pt>
                <c:pt idx="1">
                  <c:v>953</c:v>
                </c:pt>
                <c:pt idx="2">
                  <c:v>1016</c:v>
                </c:pt>
                <c:pt idx="3">
                  <c:v>938</c:v>
                </c:pt>
                <c:pt idx="4">
                  <c:v>687.5</c:v>
                </c:pt>
                <c:pt idx="5">
                  <c:v>750</c:v>
                </c:pt>
                <c:pt idx="6">
                  <c:v>843.5</c:v>
                </c:pt>
                <c:pt idx="7">
                  <c:v>938</c:v>
                </c:pt>
                <c:pt idx="8">
                  <c:v>1604</c:v>
                </c:pt>
                <c:pt idx="9">
                  <c:v>813</c:v>
                </c:pt>
                <c:pt idx="10">
                  <c:v>500</c:v>
                </c:pt>
                <c:pt idx="11">
                  <c:v>500</c:v>
                </c:pt>
              </c:numCache>
            </c:numRef>
          </c:val>
          <c:smooth val="1"/>
        </c:ser>
        <c:marker val="1"/>
        <c:axId val="66165704"/>
        <c:axId val="24666665"/>
      </c:lineChart>
      <c:catAx>
        <c:axId val="661657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66665"/>
        <c:crosses val="autoZero"/>
        <c:auto val="0"/>
        <c:lblOffset val="100"/>
        <c:tickLblSkip val="1"/>
        <c:noMultiLvlLbl val="0"/>
      </c:catAx>
      <c:valAx>
        <c:axId val="24666665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معدل سعر الطماطه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16570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معدل سعر الطماطه  خلال الفترة ايلول 2016- اب 2017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14025"/>
          <c:w val="0.929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'[4]حزيران 2017'!$AC$4</c:f>
              <c:strCache>
                <c:ptCount val="1"/>
                <c:pt idx="0">
                  <c:v>معدل سعر الطماطه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'[4]حزيران 2017'!$AB$5:$AB$16</c:f>
              <c:strCache>
                <c:ptCount val="12"/>
                <c:pt idx="0">
                  <c:v>ايلول 2016</c:v>
                </c:pt>
                <c:pt idx="1">
                  <c:v>تشرين الاول 2016</c:v>
                </c:pt>
                <c:pt idx="2">
                  <c:v>تشرين الثاني 2016</c:v>
                </c:pt>
                <c:pt idx="3">
                  <c:v>كانون الاول 2016</c:v>
                </c:pt>
                <c:pt idx="4">
                  <c:v>كانون الثاني 2017</c:v>
                </c:pt>
                <c:pt idx="5">
                  <c:v>شباط 2017</c:v>
                </c:pt>
                <c:pt idx="6">
                  <c:v>اذار 2017</c:v>
                </c:pt>
                <c:pt idx="7">
                  <c:v>نيسان 2017</c:v>
                </c:pt>
                <c:pt idx="8">
                  <c:v>ايار 2017</c:v>
                </c:pt>
                <c:pt idx="9">
                  <c:v>حزيران 2017</c:v>
                </c:pt>
                <c:pt idx="10">
                  <c:v>تموز 2017</c:v>
                </c:pt>
                <c:pt idx="11">
                  <c:v>اب 2017</c:v>
                </c:pt>
              </c:strCache>
            </c:strRef>
          </c:cat>
          <c:val>
            <c:numRef>
              <c:f>'[4]حزيران 2017'!$AC$5:$AC$16</c:f>
              <c:numCache>
                <c:ptCount val="12"/>
                <c:pt idx="0">
                  <c:v>953</c:v>
                </c:pt>
                <c:pt idx="1">
                  <c:v>1016</c:v>
                </c:pt>
                <c:pt idx="2">
                  <c:v>938</c:v>
                </c:pt>
                <c:pt idx="3">
                  <c:v>687.5</c:v>
                </c:pt>
                <c:pt idx="4">
                  <c:v>750</c:v>
                </c:pt>
                <c:pt idx="5">
                  <c:v>843.5</c:v>
                </c:pt>
                <c:pt idx="6">
                  <c:v>938</c:v>
                </c:pt>
                <c:pt idx="7">
                  <c:v>1604</c:v>
                </c:pt>
                <c:pt idx="8">
                  <c:v>813</c:v>
                </c:pt>
                <c:pt idx="9">
                  <c:v>500</c:v>
                </c:pt>
                <c:pt idx="10">
                  <c:v>500</c:v>
                </c:pt>
                <c:pt idx="11">
                  <c:v>588</c:v>
                </c:pt>
              </c:numCache>
            </c:numRef>
          </c:val>
          <c:smooth val="1"/>
        </c:ser>
        <c:marker val="1"/>
        <c:axId val="36258102"/>
        <c:axId val="21001855"/>
      </c:lineChart>
      <c:catAx>
        <c:axId val="362581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01855"/>
        <c:crosses val="autoZero"/>
        <c:auto val="0"/>
        <c:lblOffset val="100"/>
        <c:tickLblSkip val="1"/>
        <c:noMultiLvlLbl val="0"/>
      </c:catAx>
      <c:valAx>
        <c:axId val="21001855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معدل سعر الطماطه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25810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معدل سعر الطماطه  خلال الفترة تشرين الثاني 2016- تشرين الاول 2017</a:t>
            </a:r>
          </a:p>
        </c:rich>
      </c:tx>
      <c:layout>
        <c:manualLayout>
          <c:xMode val="factor"/>
          <c:yMode val="factor"/>
          <c:x val="0.03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14025"/>
          <c:w val="0.929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'[5]تشرين الاول 2017'!$AC$4</c:f>
              <c:strCache>
                <c:ptCount val="1"/>
                <c:pt idx="0">
                  <c:v>معدل سعر الطماطه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'[5]تشرين الاول 2017'!$AB$5:$AB$16</c:f>
              <c:strCache>
                <c:ptCount val="12"/>
                <c:pt idx="0">
                  <c:v>تشرين الثاني 2016</c:v>
                </c:pt>
                <c:pt idx="1">
                  <c:v>كانون الاول 2016</c:v>
                </c:pt>
                <c:pt idx="2">
                  <c:v>كانون الثاني 2017</c:v>
                </c:pt>
                <c:pt idx="3">
                  <c:v>شباط 2017</c:v>
                </c:pt>
                <c:pt idx="4">
                  <c:v>اذار 2017</c:v>
                </c:pt>
                <c:pt idx="5">
                  <c:v>نيسان 2017</c:v>
                </c:pt>
                <c:pt idx="6">
                  <c:v>ايار 2017</c:v>
                </c:pt>
                <c:pt idx="7">
                  <c:v>حزيران 2017</c:v>
                </c:pt>
                <c:pt idx="8">
                  <c:v>تموز 2017</c:v>
                </c:pt>
                <c:pt idx="9">
                  <c:v>اب 2017</c:v>
                </c:pt>
                <c:pt idx="10">
                  <c:v>ايلول 2017</c:v>
                </c:pt>
                <c:pt idx="11">
                  <c:v>تشرين الاول 2017</c:v>
                </c:pt>
              </c:strCache>
            </c:strRef>
          </c:cat>
          <c:val>
            <c:numRef>
              <c:f>'[5]تشرين الاول 2017'!$AC$5:$AC$16</c:f>
              <c:numCache>
                <c:ptCount val="12"/>
                <c:pt idx="0">
                  <c:v>938</c:v>
                </c:pt>
                <c:pt idx="1">
                  <c:v>687.5</c:v>
                </c:pt>
                <c:pt idx="2">
                  <c:v>750</c:v>
                </c:pt>
                <c:pt idx="3">
                  <c:v>843.5</c:v>
                </c:pt>
                <c:pt idx="4">
                  <c:v>938</c:v>
                </c:pt>
                <c:pt idx="5">
                  <c:v>1604</c:v>
                </c:pt>
                <c:pt idx="6">
                  <c:v>813</c:v>
                </c:pt>
                <c:pt idx="7">
                  <c:v>500</c:v>
                </c:pt>
                <c:pt idx="8">
                  <c:v>500</c:v>
                </c:pt>
                <c:pt idx="9">
                  <c:v>588</c:v>
                </c:pt>
                <c:pt idx="10">
                  <c:v>688</c:v>
                </c:pt>
                <c:pt idx="11">
                  <c:v>688</c:v>
                </c:pt>
              </c:numCache>
            </c:numRef>
          </c:val>
          <c:smooth val="1"/>
        </c:ser>
        <c:marker val="1"/>
        <c:axId val="5559380"/>
        <c:axId val="48845509"/>
      </c:lineChart>
      <c:catAx>
        <c:axId val="55593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45509"/>
        <c:crosses val="autoZero"/>
        <c:auto val="0"/>
        <c:lblOffset val="100"/>
        <c:tickLblSkip val="1"/>
        <c:noMultiLvlLbl val="0"/>
      </c:catAx>
      <c:valAx>
        <c:axId val="48845509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معدل سعر الطماطه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5938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معدل سعر الطماطه  خلال الفترة كانون الاول 2016- تشرين الثاني 2017</a:t>
            </a:r>
          </a:p>
        </c:rich>
      </c:tx>
      <c:layout>
        <c:manualLayout>
          <c:xMode val="factor"/>
          <c:yMode val="factor"/>
          <c:x val="0.03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4025"/>
          <c:w val="0.92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'[6]تشرين الثاني 2017'!$AC$4</c:f>
              <c:strCache>
                <c:ptCount val="1"/>
                <c:pt idx="0">
                  <c:v>معدل سعر الطماطه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'[6]تشرين الثاني 2017'!$AB$5:$AB$16</c:f>
              <c:strCache>
                <c:ptCount val="12"/>
                <c:pt idx="0">
                  <c:v>كانون الاول 2016</c:v>
                </c:pt>
                <c:pt idx="1">
                  <c:v>كانون الثاني 2017</c:v>
                </c:pt>
                <c:pt idx="2">
                  <c:v>شباط 2017</c:v>
                </c:pt>
                <c:pt idx="3">
                  <c:v>اذار 2017</c:v>
                </c:pt>
                <c:pt idx="4">
                  <c:v>نيسان 2017</c:v>
                </c:pt>
                <c:pt idx="5">
                  <c:v>ايار 2017</c:v>
                </c:pt>
                <c:pt idx="6">
                  <c:v>حزيران 2017</c:v>
                </c:pt>
                <c:pt idx="7">
                  <c:v>تموز 2017</c:v>
                </c:pt>
                <c:pt idx="8">
                  <c:v>اب 2017</c:v>
                </c:pt>
                <c:pt idx="9">
                  <c:v>ايلول 2017</c:v>
                </c:pt>
                <c:pt idx="10">
                  <c:v>تشرين الاول 2017</c:v>
                </c:pt>
                <c:pt idx="11">
                  <c:v>تشرين الثاني 2017</c:v>
                </c:pt>
              </c:strCache>
            </c:strRef>
          </c:cat>
          <c:val>
            <c:numRef>
              <c:f>'[6]تشرين الثاني 2017'!$AC$5:$AC$16</c:f>
              <c:numCache>
                <c:ptCount val="12"/>
                <c:pt idx="0">
                  <c:v>687.5</c:v>
                </c:pt>
                <c:pt idx="1">
                  <c:v>750</c:v>
                </c:pt>
                <c:pt idx="2">
                  <c:v>843.5</c:v>
                </c:pt>
                <c:pt idx="3">
                  <c:v>938</c:v>
                </c:pt>
                <c:pt idx="4">
                  <c:v>1604</c:v>
                </c:pt>
                <c:pt idx="5">
                  <c:v>813</c:v>
                </c:pt>
                <c:pt idx="6">
                  <c:v>500</c:v>
                </c:pt>
                <c:pt idx="7">
                  <c:v>500</c:v>
                </c:pt>
                <c:pt idx="8">
                  <c:v>588</c:v>
                </c:pt>
                <c:pt idx="9">
                  <c:v>688</c:v>
                </c:pt>
                <c:pt idx="10">
                  <c:v>688</c:v>
                </c:pt>
                <c:pt idx="11">
                  <c:v>875</c:v>
                </c:pt>
              </c:numCache>
            </c:numRef>
          </c:val>
          <c:smooth val="1"/>
        </c:ser>
        <c:marker val="1"/>
        <c:axId val="50564258"/>
        <c:axId val="60799099"/>
      </c:lineChart>
      <c:catAx>
        <c:axId val="5056425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99099"/>
        <c:crosses val="autoZero"/>
        <c:auto val="0"/>
        <c:lblOffset val="100"/>
        <c:tickLblSkip val="1"/>
        <c:noMultiLvlLbl val="0"/>
      </c:catAx>
      <c:valAx>
        <c:axId val="60799099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معدل سعر الطماطه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56425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معدل سعر الطماطه  خلال الفترة كانون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الثاني 2017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كانون الاول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2017</a:t>
            </a:r>
          </a:p>
        </c:rich>
      </c:tx>
      <c:layout>
        <c:manualLayout>
          <c:xMode val="factor"/>
          <c:yMode val="factor"/>
          <c:x val="0.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4075"/>
          <c:w val="0.928"/>
          <c:h val="0.821"/>
        </c:manualLayout>
      </c:layout>
      <c:lineChart>
        <c:grouping val="standard"/>
        <c:varyColors val="0"/>
        <c:ser>
          <c:idx val="0"/>
          <c:order val="0"/>
          <c:tx>
            <c:strRef>
              <c:f>'[7]2017'!$AC$4</c:f>
              <c:strCache>
                <c:ptCount val="1"/>
                <c:pt idx="0">
                  <c:v>معدل سعر الطماطه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'[7]2017'!$AB$5:$AB$16</c:f>
              <c:strCache>
                <c:ptCount val="12"/>
                <c:pt idx="0">
                  <c:v>كانون الثاني 2017</c:v>
                </c:pt>
                <c:pt idx="1">
                  <c:v>شباط 2017</c:v>
                </c:pt>
                <c:pt idx="2">
                  <c:v>اذار 2017</c:v>
                </c:pt>
                <c:pt idx="3">
                  <c:v>نيسان 2017</c:v>
                </c:pt>
                <c:pt idx="4">
                  <c:v>ايار 2017</c:v>
                </c:pt>
                <c:pt idx="5">
                  <c:v>حزيران 2017</c:v>
                </c:pt>
                <c:pt idx="6">
                  <c:v>تموز 2017</c:v>
                </c:pt>
                <c:pt idx="7">
                  <c:v>اب 2017</c:v>
                </c:pt>
                <c:pt idx="8">
                  <c:v>ايلول 2017</c:v>
                </c:pt>
                <c:pt idx="9">
                  <c:v>تشرين الاول 2017</c:v>
                </c:pt>
                <c:pt idx="10">
                  <c:v>تشرين الثاني 2017</c:v>
                </c:pt>
                <c:pt idx="11">
                  <c:v>كانون الاول 2017</c:v>
                </c:pt>
              </c:strCache>
            </c:strRef>
          </c:cat>
          <c:val>
            <c:numRef>
              <c:f>'[7]2017'!$AC$5:$AC$16</c:f>
              <c:numCache>
                <c:ptCount val="12"/>
                <c:pt idx="0">
                  <c:v>750</c:v>
                </c:pt>
                <c:pt idx="1">
                  <c:v>843.5</c:v>
                </c:pt>
                <c:pt idx="2">
                  <c:v>938</c:v>
                </c:pt>
                <c:pt idx="3">
                  <c:v>1604</c:v>
                </c:pt>
                <c:pt idx="4">
                  <c:v>813</c:v>
                </c:pt>
                <c:pt idx="5">
                  <c:v>500</c:v>
                </c:pt>
                <c:pt idx="6">
                  <c:v>500</c:v>
                </c:pt>
                <c:pt idx="7">
                  <c:v>588</c:v>
                </c:pt>
                <c:pt idx="8">
                  <c:v>688</c:v>
                </c:pt>
                <c:pt idx="9">
                  <c:v>688</c:v>
                </c:pt>
                <c:pt idx="10">
                  <c:v>875</c:v>
                </c:pt>
                <c:pt idx="11">
                  <c:v>1021</c:v>
                </c:pt>
              </c:numCache>
            </c:numRef>
          </c:val>
          <c:smooth val="1"/>
        </c:ser>
        <c:marker val="1"/>
        <c:axId val="51604896"/>
        <c:axId val="40518945"/>
      </c:lineChart>
      <c:catAx>
        <c:axId val="516048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18945"/>
        <c:crosses val="autoZero"/>
        <c:auto val="0"/>
        <c:lblOffset val="100"/>
        <c:tickLblSkip val="1"/>
        <c:noMultiLvlLbl val="0"/>
      </c:catAx>
      <c:valAx>
        <c:axId val="40518945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معدل سعر الطماطه</a:t>
                </a:r>
              </a:p>
            </c:rich>
          </c:tx>
          <c:layout>
            <c:manualLayout>
              <c:xMode val="factor"/>
              <c:yMode val="factor"/>
              <c:x val="-0.02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60489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657225</xdr:colOff>
      <xdr:row>0</xdr:row>
      <xdr:rowOff>0</xdr:rowOff>
    </xdr:from>
    <xdr:to>
      <xdr:col>24</xdr:col>
      <xdr:colOff>142875</xdr:colOff>
      <xdr:row>11</xdr:row>
      <xdr:rowOff>104775</xdr:rowOff>
    </xdr:to>
    <xdr:graphicFrame>
      <xdr:nvGraphicFramePr>
        <xdr:cNvPr id="1" name="Chart 9"/>
        <xdr:cNvGraphicFramePr/>
      </xdr:nvGraphicFramePr>
      <xdr:xfrm>
        <a:off x="14535150" y="0"/>
        <a:ext cx="59721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209550</xdr:colOff>
      <xdr:row>0</xdr:row>
      <xdr:rowOff>57150</xdr:rowOff>
    </xdr:from>
    <xdr:to>
      <xdr:col>24</xdr:col>
      <xdr:colOff>409575</xdr:colOff>
      <xdr:row>11</xdr:row>
      <xdr:rowOff>161925</xdr:rowOff>
    </xdr:to>
    <xdr:graphicFrame>
      <xdr:nvGraphicFramePr>
        <xdr:cNvPr id="1" name="Chart 9"/>
        <xdr:cNvGraphicFramePr/>
      </xdr:nvGraphicFramePr>
      <xdr:xfrm>
        <a:off x="14801850" y="57150"/>
        <a:ext cx="59721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209550</xdr:colOff>
      <xdr:row>0</xdr:row>
      <xdr:rowOff>57150</xdr:rowOff>
    </xdr:from>
    <xdr:to>
      <xdr:col>24</xdr:col>
      <xdr:colOff>409575</xdr:colOff>
      <xdr:row>11</xdr:row>
      <xdr:rowOff>161925</xdr:rowOff>
    </xdr:to>
    <xdr:graphicFrame>
      <xdr:nvGraphicFramePr>
        <xdr:cNvPr id="1" name="Chart 9"/>
        <xdr:cNvGraphicFramePr/>
      </xdr:nvGraphicFramePr>
      <xdr:xfrm>
        <a:off x="14801850" y="57150"/>
        <a:ext cx="59721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209550</xdr:colOff>
      <xdr:row>0</xdr:row>
      <xdr:rowOff>57150</xdr:rowOff>
    </xdr:from>
    <xdr:to>
      <xdr:col>24</xdr:col>
      <xdr:colOff>409575</xdr:colOff>
      <xdr:row>12</xdr:row>
      <xdr:rowOff>161925</xdr:rowOff>
    </xdr:to>
    <xdr:graphicFrame>
      <xdr:nvGraphicFramePr>
        <xdr:cNvPr id="1" name="Chart 9"/>
        <xdr:cNvGraphicFramePr/>
      </xdr:nvGraphicFramePr>
      <xdr:xfrm>
        <a:off x="14801850" y="57150"/>
        <a:ext cx="59721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209550</xdr:colOff>
      <xdr:row>0</xdr:row>
      <xdr:rowOff>57150</xdr:rowOff>
    </xdr:from>
    <xdr:to>
      <xdr:col>24</xdr:col>
      <xdr:colOff>409575</xdr:colOff>
      <xdr:row>12</xdr:row>
      <xdr:rowOff>161925</xdr:rowOff>
    </xdr:to>
    <xdr:graphicFrame>
      <xdr:nvGraphicFramePr>
        <xdr:cNvPr id="1" name="Chart 9"/>
        <xdr:cNvGraphicFramePr/>
      </xdr:nvGraphicFramePr>
      <xdr:xfrm>
        <a:off x="14801850" y="57150"/>
        <a:ext cx="59721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209550</xdr:colOff>
      <xdr:row>0</xdr:row>
      <xdr:rowOff>57150</xdr:rowOff>
    </xdr:from>
    <xdr:to>
      <xdr:col>24</xdr:col>
      <xdr:colOff>409575</xdr:colOff>
      <xdr:row>12</xdr:row>
      <xdr:rowOff>161925</xdr:rowOff>
    </xdr:to>
    <xdr:graphicFrame>
      <xdr:nvGraphicFramePr>
        <xdr:cNvPr id="1" name="Chart 9"/>
        <xdr:cNvGraphicFramePr/>
      </xdr:nvGraphicFramePr>
      <xdr:xfrm>
        <a:off x="14925675" y="57150"/>
        <a:ext cx="59721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180975</xdr:colOff>
      <xdr:row>0</xdr:row>
      <xdr:rowOff>38100</xdr:rowOff>
    </xdr:from>
    <xdr:to>
      <xdr:col>24</xdr:col>
      <xdr:colOff>381000</xdr:colOff>
      <xdr:row>12</xdr:row>
      <xdr:rowOff>142875</xdr:rowOff>
    </xdr:to>
    <xdr:graphicFrame>
      <xdr:nvGraphicFramePr>
        <xdr:cNvPr id="1" name="Chart 9"/>
        <xdr:cNvGraphicFramePr/>
      </xdr:nvGraphicFramePr>
      <xdr:xfrm>
        <a:off x="14897100" y="38100"/>
        <a:ext cx="59721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180975</xdr:colOff>
      <xdr:row>0</xdr:row>
      <xdr:rowOff>38100</xdr:rowOff>
    </xdr:from>
    <xdr:to>
      <xdr:col>24</xdr:col>
      <xdr:colOff>381000</xdr:colOff>
      <xdr:row>12</xdr:row>
      <xdr:rowOff>142875</xdr:rowOff>
    </xdr:to>
    <xdr:graphicFrame>
      <xdr:nvGraphicFramePr>
        <xdr:cNvPr id="1" name="Chart 9"/>
        <xdr:cNvGraphicFramePr/>
      </xdr:nvGraphicFramePr>
      <xdr:xfrm>
        <a:off x="14897100" y="38100"/>
        <a:ext cx="59721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80;&#1583;&#1608;&#1604;%20&#1606;&#1588;&#1585;&#1577;%20&#1575;&#1604;&#1575;&#1587;&#1593;&#1575;&#1585;%20&#1575;&#1610;&#1575;&#1585;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580;&#1583;&#1608;&#1604;%20&#1606;&#1588;&#1585;&#1577;%20&#1575;&#1604;&#1575;&#1587;&#1593;&#1575;&#1585;%20&#1581;&#1586;&#1610;&#1585;&#1575;&#1606;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580;&#1583;&#1608;&#1604;%20&#1606;&#1588;&#1585;&#1577;%20&#1575;&#1604;&#1575;&#1587;&#1593;&#1575;&#1585;%20&#1578;&#1605;&#1608;&#1586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580;&#1583;&#1608;&#1604;%20&#1606;&#1588;&#1585;&#1577;%20&#1575;&#1604;&#1575;&#1587;&#1593;&#1575;&#1585;%20&#1575;&#1576;%20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580;&#1583;&#1608;&#1604;%20&#1606;&#1588;&#1585;&#1577;%20&#1575;&#1604;&#1575;&#1587;&#1593;&#1575;&#1585;%20&#1578;&#1588;&#1585;&#1610;&#1606;%20&#1575;&#1604;&#1575;&#1608;&#1604;%2020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580;&#1583;&#1608;&#1604;%20&#1606;&#1588;&#1585;&#1577;%20&#1575;&#1604;&#1575;&#1587;&#1593;&#1575;&#1585;%20&#1578;&#1588;&#1585;&#1610;&#1606;%20&#1575;&#1604;&#1579;&#1575;&#1606;&#1610;%20201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580;&#1583;&#1608;&#1604;%20&#1606;&#1588;&#1585;&#1577;%20&#1575;&#1604;&#1575;&#1587;&#1593;&#1575;&#1585;&#1603;&#1575;&#1606;&#1608;&#1606;%20&#1575;&#1604;&#1575;&#1608;&#1604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كانون الثاني 2017"/>
    </sheetNames>
    <sheetDataSet>
      <sheetData sheetId="0">
        <row r="4">
          <cell r="AC4" t="str">
            <v>معدل سعر الطماطه</v>
          </cell>
        </row>
        <row r="5">
          <cell r="AB5" t="str">
            <v>حزيران 2016</v>
          </cell>
          <cell r="AC5">
            <v>562.5</v>
          </cell>
        </row>
        <row r="6">
          <cell r="AB6" t="str">
            <v>تموز 2016</v>
          </cell>
          <cell r="AC6">
            <v>562.5</v>
          </cell>
        </row>
        <row r="7">
          <cell r="AB7" t="str">
            <v>آب 2016</v>
          </cell>
          <cell r="AC7">
            <v>725</v>
          </cell>
        </row>
        <row r="8">
          <cell r="AB8" t="str">
            <v>ايلول 2016</v>
          </cell>
          <cell r="AC8">
            <v>953</v>
          </cell>
        </row>
        <row r="9">
          <cell r="AB9" t="str">
            <v>تشرين الاول 2016</v>
          </cell>
          <cell r="AC9">
            <v>1016</v>
          </cell>
        </row>
        <row r="10">
          <cell r="AB10" t="str">
            <v>تشرين الثاني 2016</v>
          </cell>
          <cell r="AC10">
            <v>938</v>
          </cell>
        </row>
        <row r="11">
          <cell r="AB11" t="str">
            <v>كانون الاول 2016</v>
          </cell>
          <cell r="AC11">
            <v>687.5</v>
          </cell>
        </row>
        <row r="12">
          <cell r="AB12" t="str">
            <v>كانون الثاني 2017</v>
          </cell>
          <cell r="AC12">
            <v>750</v>
          </cell>
        </row>
        <row r="13">
          <cell r="AB13" t="str">
            <v>شباط 2017</v>
          </cell>
          <cell r="AC13">
            <v>843.5</v>
          </cell>
        </row>
        <row r="14">
          <cell r="AB14" t="str">
            <v>اذار 2017</v>
          </cell>
          <cell r="AC14">
            <v>938</v>
          </cell>
        </row>
        <row r="15">
          <cell r="AB15" t="str">
            <v>نيسان 2017</v>
          </cell>
          <cell r="AC15">
            <v>1604</v>
          </cell>
        </row>
        <row r="16">
          <cell r="AB16" t="str">
            <v>ايار 2017</v>
          </cell>
          <cell r="AC16">
            <v>813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حزيران 2017"/>
    </sheetNames>
    <sheetDataSet>
      <sheetData sheetId="0">
        <row r="4">
          <cell r="AC4" t="str">
            <v>معدل سعر الطماطه</v>
          </cell>
        </row>
        <row r="5">
          <cell r="AB5" t="str">
            <v>تموز 2016</v>
          </cell>
          <cell r="AC5">
            <v>562.5</v>
          </cell>
        </row>
        <row r="6">
          <cell r="AB6" t="str">
            <v>آب 2016</v>
          </cell>
          <cell r="AC6">
            <v>725</v>
          </cell>
        </row>
        <row r="7">
          <cell r="AB7" t="str">
            <v>ايلول 2016</v>
          </cell>
          <cell r="AC7">
            <v>953</v>
          </cell>
        </row>
        <row r="8">
          <cell r="AB8" t="str">
            <v>تشرين الاول 2016</v>
          </cell>
          <cell r="AC8">
            <v>1016</v>
          </cell>
        </row>
        <row r="9">
          <cell r="AB9" t="str">
            <v>تشرين الثاني 2016</v>
          </cell>
          <cell r="AC9">
            <v>938</v>
          </cell>
        </row>
        <row r="10">
          <cell r="AB10" t="str">
            <v>كانون الاول 2016</v>
          </cell>
          <cell r="AC10">
            <v>687.5</v>
          </cell>
        </row>
        <row r="11">
          <cell r="AB11" t="str">
            <v>كانون الثاني 2017</v>
          </cell>
          <cell r="AC11">
            <v>750</v>
          </cell>
        </row>
        <row r="12">
          <cell r="AB12" t="str">
            <v>شباط 2017</v>
          </cell>
          <cell r="AC12">
            <v>843.5</v>
          </cell>
        </row>
        <row r="13">
          <cell r="AB13" t="str">
            <v>اذار 2017</v>
          </cell>
          <cell r="AC13">
            <v>938</v>
          </cell>
        </row>
        <row r="14">
          <cell r="AB14" t="str">
            <v>نيسان 2017</v>
          </cell>
          <cell r="AC14">
            <v>1604</v>
          </cell>
        </row>
        <row r="15">
          <cell r="AB15" t="str">
            <v>ايار 2017</v>
          </cell>
          <cell r="AC15">
            <v>813</v>
          </cell>
        </row>
        <row r="16">
          <cell r="AB16" t="str">
            <v>حزيران 2017</v>
          </cell>
          <cell r="AC16">
            <v>500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حزيران 2017"/>
    </sheetNames>
    <sheetDataSet>
      <sheetData sheetId="0">
        <row r="4">
          <cell r="AC4" t="str">
            <v>معدل سعر الطماطه</v>
          </cell>
        </row>
        <row r="5">
          <cell r="AB5" t="str">
            <v>آب 2016</v>
          </cell>
          <cell r="AC5">
            <v>725</v>
          </cell>
        </row>
        <row r="6">
          <cell r="AB6" t="str">
            <v>ايلول 2016</v>
          </cell>
          <cell r="AC6">
            <v>953</v>
          </cell>
        </row>
        <row r="7">
          <cell r="AB7" t="str">
            <v>تشرين الاول 2016</v>
          </cell>
          <cell r="AC7">
            <v>1016</v>
          </cell>
        </row>
        <row r="8">
          <cell r="AB8" t="str">
            <v>تشرين الثاني 2016</v>
          </cell>
          <cell r="AC8">
            <v>938</v>
          </cell>
        </row>
        <row r="9">
          <cell r="AB9" t="str">
            <v>كانون الاول 2016</v>
          </cell>
          <cell r="AC9">
            <v>687.5</v>
          </cell>
        </row>
        <row r="10">
          <cell r="AB10" t="str">
            <v>كانون الثاني 2017</v>
          </cell>
          <cell r="AC10">
            <v>750</v>
          </cell>
        </row>
        <row r="11">
          <cell r="AB11" t="str">
            <v>شباط 2017</v>
          </cell>
          <cell r="AC11">
            <v>843.5</v>
          </cell>
        </row>
        <row r="12">
          <cell r="AB12" t="str">
            <v>اذار 2017</v>
          </cell>
          <cell r="AC12">
            <v>938</v>
          </cell>
        </row>
        <row r="13">
          <cell r="AB13" t="str">
            <v>نيسان 2017</v>
          </cell>
          <cell r="AC13">
            <v>1604</v>
          </cell>
        </row>
        <row r="14">
          <cell r="AB14" t="str">
            <v>ايار 2017</v>
          </cell>
          <cell r="AC14">
            <v>813</v>
          </cell>
        </row>
        <row r="15">
          <cell r="AB15" t="str">
            <v>حزيران 2017</v>
          </cell>
          <cell r="AC15">
            <v>500</v>
          </cell>
        </row>
        <row r="16">
          <cell r="AB16" t="str">
            <v>تموز 2017</v>
          </cell>
          <cell r="AC16">
            <v>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حزيران 2017"/>
    </sheetNames>
    <sheetDataSet>
      <sheetData sheetId="0">
        <row r="4">
          <cell r="AC4" t="str">
            <v>معدل سعر الطماطه</v>
          </cell>
        </row>
        <row r="5">
          <cell r="AB5" t="str">
            <v>ايلول 2016</v>
          </cell>
          <cell r="AC5">
            <v>953</v>
          </cell>
        </row>
        <row r="6">
          <cell r="AB6" t="str">
            <v>تشرين الاول 2016</v>
          </cell>
          <cell r="AC6">
            <v>1016</v>
          </cell>
        </row>
        <row r="7">
          <cell r="AB7" t="str">
            <v>تشرين الثاني 2016</v>
          </cell>
          <cell r="AC7">
            <v>938</v>
          </cell>
        </row>
        <row r="8">
          <cell r="AB8" t="str">
            <v>كانون الاول 2016</v>
          </cell>
          <cell r="AC8">
            <v>687.5</v>
          </cell>
        </row>
        <row r="9">
          <cell r="AB9" t="str">
            <v>كانون الثاني 2017</v>
          </cell>
          <cell r="AC9">
            <v>750</v>
          </cell>
        </row>
        <row r="10">
          <cell r="AB10" t="str">
            <v>شباط 2017</v>
          </cell>
          <cell r="AC10">
            <v>843.5</v>
          </cell>
        </row>
        <row r="11">
          <cell r="AB11" t="str">
            <v>اذار 2017</v>
          </cell>
          <cell r="AC11">
            <v>938</v>
          </cell>
        </row>
        <row r="12">
          <cell r="AB12" t="str">
            <v>نيسان 2017</v>
          </cell>
          <cell r="AC12">
            <v>1604</v>
          </cell>
        </row>
        <row r="13">
          <cell r="AB13" t="str">
            <v>ايار 2017</v>
          </cell>
          <cell r="AC13">
            <v>813</v>
          </cell>
        </row>
        <row r="14">
          <cell r="AB14" t="str">
            <v>حزيران 2017</v>
          </cell>
          <cell r="AC14">
            <v>500</v>
          </cell>
        </row>
        <row r="15">
          <cell r="AB15" t="str">
            <v>تموز 2017</v>
          </cell>
          <cell r="AC15">
            <v>500</v>
          </cell>
        </row>
        <row r="16">
          <cell r="AB16" t="str">
            <v>اب 2017</v>
          </cell>
          <cell r="AC16">
            <v>588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تشرين الاول 2017"/>
    </sheetNames>
    <sheetDataSet>
      <sheetData sheetId="0">
        <row r="4">
          <cell r="AC4" t="str">
            <v>معدل سعر الطماطه</v>
          </cell>
        </row>
        <row r="5">
          <cell r="AB5" t="str">
            <v>تشرين الثاني 2016</v>
          </cell>
          <cell r="AC5">
            <v>938</v>
          </cell>
        </row>
        <row r="6">
          <cell r="AB6" t="str">
            <v>كانون الاول 2016</v>
          </cell>
          <cell r="AC6">
            <v>687.5</v>
          </cell>
        </row>
        <row r="7">
          <cell r="AB7" t="str">
            <v>كانون الثاني 2017</v>
          </cell>
          <cell r="AC7">
            <v>750</v>
          </cell>
        </row>
        <row r="8">
          <cell r="AB8" t="str">
            <v>شباط 2017</v>
          </cell>
          <cell r="AC8">
            <v>843.5</v>
          </cell>
        </row>
        <row r="9">
          <cell r="AB9" t="str">
            <v>اذار 2017</v>
          </cell>
          <cell r="AC9">
            <v>938</v>
          </cell>
        </row>
        <row r="10">
          <cell r="AB10" t="str">
            <v>نيسان 2017</v>
          </cell>
          <cell r="AC10">
            <v>1604</v>
          </cell>
        </row>
        <row r="11">
          <cell r="AB11" t="str">
            <v>ايار 2017</v>
          </cell>
          <cell r="AC11">
            <v>813</v>
          </cell>
        </row>
        <row r="12">
          <cell r="AB12" t="str">
            <v>حزيران 2017</v>
          </cell>
          <cell r="AC12">
            <v>500</v>
          </cell>
        </row>
        <row r="13">
          <cell r="AB13" t="str">
            <v>تموز 2017</v>
          </cell>
          <cell r="AC13">
            <v>500</v>
          </cell>
        </row>
        <row r="14">
          <cell r="AB14" t="str">
            <v>اب 2017</v>
          </cell>
          <cell r="AC14">
            <v>588</v>
          </cell>
        </row>
        <row r="15">
          <cell r="AB15" t="str">
            <v>ايلول 2017</v>
          </cell>
          <cell r="AC15">
            <v>688</v>
          </cell>
        </row>
        <row r="16">
          <cell r="AB16" t="str">
            <v>تشرين الاول 2017</v>
          </cell>
          <cell r="AC16">
            <v>688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تشرين الثاني 2017"/>
    </sheetNames>
    <sheetDataSet>
      <sheetData sheetId="0">
        <row r="4">
          <cell r="AC4" t="str">
            <v>معدل سعر الطماطه</v>
          </cell>
        </row>
        <row r="5">
          <cell r="AB5" t="str">
            <v>كانون الاول 2016</v>
          </cell>
          <cell r="AC5">
            <v>687.5</v>
          </cell>
        </row>
        <row r="6">
          <cell r="AB6" t="str">
            <v>كانون الثاني 2017</v>
          </cell>
          <cell r="AC6">
            <v>750</v>
          </cell>
        </row>
        <row r="7">
          <cell r="AB7" t="str">
            <v>شباط 2017</v>
          </cell>
          <cell r="AC7">
            <v>843.5</v>
          </cell>
        </row>
        <row r="8">
          <cell r="AB8" t="str">
            <v>اذار 2017</v>
          </cell>
          <cell r="AC8">
            <v>938</v>
          </cell>
        </row>
        <row r="9">
          <cell r="AB9" t="str">
            <v>نيسان 2017</v>
          </cell>
          <cell r="AC9">
            <v>1604</v>
          </cell>
        </row>
        <row r="10">
          <cell r="AB10" t="str">
            <v>ايار 2017</v>
          </cell>
          <cell r="AC10">
            <v>813</v>
          </cell>
        </row>
        <row r="11">
          <cell r="AB11" t="str">
            <v>حزيران 2017</v>
          </cell>
          <cell r="AC11">
            <v>500</v>
          </cell>
        </row>
        <row r="12">
          <cell r="AB12" t="str">
            <v>تموز 2017</v>
          </cell>
          <cell r="AC12">
            <v>500</v>
          </cell>
        </row>
        <row r="13">
          <cell r="AB13" t="str">
            <v>اب 2017</v>
          </cell>
          <cell r="AC13">
            <v>588</v>
          </cell>
        </row>
        <row r="14">
          <cell r="AB14" t="str">
            <v>ايلول 2017</v>
          </cell>
          <cell r="AC14">
            <v>688</v>
          </cell>
        </row>
        <row r="15">
          <cell r="AB15" t="str">
            <v>تشرين الاول 2017</v>
          </cell>
          <cell r="AC15">
            <v>688</v>
          </cell>
        </row>
        <row r="16">
          <cell r="AB16" t="str">
            <v>تشرين الثاني 2017</v>
          </cell>
          <cell r="AC16">
            <v>875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4">
          <cell r="AC4" t="str">
            <v>معدل سعر الطماطه</v>
          </cell>
        </row>
        <row r="5">
          <cell r="AB5" t="str">
            <v>كانون الثاني 2017</v>
          </cell>
          <cell r="AC5">
            <v>750</v>
          </cell>
        </row>
        <row r="6">
          <cell r="AB6" t="str">
            <v>شباط 2017</v>
          </cell>
          <cell r="AC6">
            <v>843.5</v>
          </cell>
        </row>
        <row r="7">
          <cell r="AB7" t="str">
            <v>اذار 2017</v>
          </cell>
          <cell r="AC7">
            <v>938</v>
          </cell>
        </row>
        <row r="8">
          <cell r="AB8" t="str">
            <v>نيسان 2017</v>
          </cell>
          <cell r="AC8">
            <v>1604</v>
          </cell>
        </row>
        <row r="9">
          <cell r="AB9" t="str">
            <v>ايار 2017</v>
          </cell>
          <cell r="AC9">
            <v>813</v>
          </cell>
        </row>
        <row r="10">
          <cell r="AB10" t="str">
            <v>حزيران 2017</v>
          </cell>
          <cell r="AC10">
            <v>500</v>
          </cell>
        </row>
        <row r="11">
          <cell r="AB11" t="str">
            <v>تموز 2017</v>
          </cell>
          <cell r="AC11">
            <v>500</v>
          </cell>
        </row>
        <row r="12">
          <cell r="AB12" t="str">
            <v>اب 2017</v>
          </cell>
          <cell r="AC12">
            <v>588</v>
          </cell>
        </row>
        <row r="13">
          <cell r="AB13" t="str">
            <v>ايلول 2017</v>
          </cell>
          <cell r="AC13">
            <v>688</v>
          </cell>
        </row>
        <row r="14">
          <cell r="AB14" t="str">
            <v>تشرين الاول 2017</v>
          </cell>
          <cell r="AC14">
            <v>688</v>
          </cell>
        </row>
        <row r="15">
          <cell r="AB15" t="str">
            <v>تشرين الثاني 2017</v>
          </cell>
          <cell r="AC15">
            <v>875</v>
          </cell>
        </row>
        <row r="16">
          <cell r="AB16" t="str">
            <v>كانون الاول 2017</v>
          </cell>
          <cell r="AC16">
            <v>1021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55"/>
  <sheetViews>
    <sheetView rightToLeft="1" view="pageBreakPreview" zoomScaleSheetLayoutView="100" zoomScalePageLayoutView="0" workbookViewId="0" topLeftCell="J1">
      <selection activeCell="P10" sqref="P10"/>
    </sheetView>
  </sheetViews>
  <sheetFormatPr defaultColWidth="9.140625" defaultRowHeight="12.75"/>
  <cols>
    <col min="2" max="2" width="8.421875" style="2" customWidth="1"/>
    <col min="3" max="3" width="36.140625" style="0" customWidth="1"/>
    <col min="4" max="4" width="10.140625" style="15" customWidth="1"/>
    <col min="5" max="6" width="10.7109375" style="0" customWidth="1"/>
    <col min="7" max="8" width="10.7109375" style="2" customWidth="1"/>
    <col min="9" max="9" width="10.7109375" style="8" customWidth="1"/>
    <col min="10" max="10" width="8.421875" style="0" customWidth="1"/>
    <col min="11" max="11" width="37.7109375" style="0" customWidth="1"/>
    <col min="12" max="12" width="12.421875" style="0" customWidth="1"/>
    <col min="13" max="16" width="10.7109375" style="0" customWidth="1"/>
    <col min="17" max="17" width="11.8515625" style="0" customWidth="1"/>
    <col min="18" max="18" width="15.00390625" style="0" customWidth="1"/>
    <col min="19" max="19" width="14.00390625" style="0" customWidth="1"/>
    <col min="27" max="27" width="6.7109375" style="0" customWidth="1"/>
    <col min="28" max="28" width="17.140625" style="0" customWidth="1"/>
    <col min="29" max="29" width="14.00390625" style="0" customWidth="1"/>
  </cols>
  <sheetData>
    <row r="1" spans="2:17" ht="43.5" customHeight="1">
      <c r="B1" s="31" t="s">
        <v>48</v>
      </c>
      <c r="C1" s="31"/>
      <c r="D1" s="31"/>
      <c r="E1" s="31"/>
      <c r="F1" s="31"/>
      <c r="G1" s="31"/>
      <c r="H1" s="20"/>
      <c r="I1" s="31" t="s">
        <v>49</v>
      </c>
      <c r="J1" s="31"/>
      <c r="K1" s="31"/>
      <c r="L1" s="31"/>
      <c r="M1" s="31"/>
      <c r="N1" s="31"/>
      <c r="O1" s="31"/>
      <c r="P1" s="31"/>
      <c r="Q1" s="17"/>
    </row>
    <row r="2" spans="11:17" ht="12.75">
      <c r="K2" s="2"/>
      <c r="M2" s="15"/>
      <c r="O2" s="2"/>
      <c r="P2" s="2"/>
      <c r="Q2" s="8"/>
    </row>
    <row r="3" spans="2:16" ht="12.75" customHeight="1">
      <c r="B3" s="30" t="s">
        <v>0</v>
      </c>
      <c r="C3" s="30" t="s">
        <v>1</v>
      </c>
      <c r="D3" s="30" t="s">
        <v>3</v>
      </c>
      <c r="E3" s="30" t="s">
        <v>19</v>
      </c>
      <c r="F3" s="30" t="s">
        <v>20</v>
      </c>
      <c r="G3" s="32" t="s">
        <v>18</v>
      </c>
      <c r="H3" s="21"/>
      <c r="I3"/>
      <c r="J3" s="30" t="s">
        <v>0</v>
      </c>
      <c r="K3" s="30" t="s">
        <v>1</v>
      </c>
      <c r="L3" s="30" t="s">
        <v>3</v>
      </c>
      <c r="M3" s="33" t="s">
        <v>44</v>
      </c>
      <c r="N3" s="33" t="s">
        <v>50</v>
      </c>
      <c r="O3" s="32" t="s">
        <v>23</v>
      </c>
      <c r="P3" s="21"/>
    </row>
    <row r="4" spans="2:29" ht="35.25" customHeight="1">
      <c r="B4" s="30"/>
      <c r="C4" s="30"/>
      <c r="D4" s="30"/>
      <c r="E4" s="30"/>
      <c r="F4" s="30"/>
      <c r="G4" s="32"/>
      <c r="H4" s="21"/>
      <c r="I4"/>
      <c r="J4" s="30"/>
      <c r="K4" s="30"/>
      <c r="L4" s="30"/>
      <c r="M4" s="33"/>
      <c r="N4" s="33"/>
      <c r="O4" s="32"/>
      <c r="P4" s="21"/>
      <c r="AB4" s="9" t="s">
        <v>21</v>
      </c>
      <c r="AC4" s="9" t="s">
        <v>22</v>
      </c>
    </row>
    <row r="5" spans="2:29" ht="21.75" customHeight="1">
      <c r="B5" s="25">
        <v>1</v>
      </c>
      <c r="C5" s="26" t="s">
        <v>46</v>
      </c>
      <c r="D5" s="12" t="s">
        <v>2</v>
      </c>
      <c r="E5" s="27">
        <v>750</v>
      </c>
      <c r="F5" s="19">
        <v>625</v>
      </c>
      <c r="G5" s="9">
        <f>AVERAGE(E5:F5)</f>
        <v>687.5</v>
      </c>
      <c r="H5" s="21"/>
      <c r="I5"/>
      <c r="J5" s="25">
        <v>1</v>
      </c>
      <c r="K5" s="26" t="s">
        <v>46</v>
      </c>
      <c r="L5" s="12" t="s">
        <v>2</v>
      </c>
      <c r="M5" s="9">
        <v>750</v>
      </c>
      <c r="N5" s="9">
        <f>G5</f>
        <v>687.5</v>
      </c>
      <c r="O5" s="16">
        <f>((N5/M5)*100)-100</f>
        <v>-8.333333333333343</v>
      </c>
      <c r="P5" s="21"/>
      <c r="AB5" s="9" t="s">
        <v>34</v>
      </c>
      <c r="AC5" s="9">
        <v>781</v>
      </c>
    </row>
    <row r="6" spans="2:29" ht="24" customHeight="1">
      <c r="B6" s="25">
        <v>2</v>
      </c>
      <c r="C6" s="26" t="s">
        <v>47</v>
      </c>
      <c r="D6" s="12" t="s">
        <v>2</v>
      </c>
      <c r="E6" s="27">
        <v>1000</v>
      </c>
      <c r="F6" s="19">
        <v>875</v>
      </c>
      <c r="G6" s="9">
        <f aca="true" t="shared" si="0" ref="G6:G24">AVERAGE(E6:F6)</f>
        <v>937.5</v>
      </c>
      <c r="H6" s="21"/>
      <c r="I6"/>
      <c r="J6" s="25">
        <v>2</v>
      </c>
      <c r="K6" s="26" t="s">
        <v>47</v>
      </c>
      <c r="L6" s="12" t="s">
        <v>2</v>
      </c>
      <c r="M6" s="9">
        <v>813</v>
      </c>
      <c r="N6" s="9">
        <f aca="true" t="shared" si="1" ref="N6:N24">G6</f>
        <v>937.5</v>
      </c>
      <c r="O6" s="16">
        <f>((N6/M6)*100)-100</f>
        <v>15.313653136531372</v>
      </c>
      <c r="P6" s="21"/>
      <c r="AB6" s="9" t="s">
        <v>35</v>
      </c>
      <c r="AC6" s="9">
        <v>562.5</v>
      </c>
    </row>
    <row r="7" spans="2:29" s="4" customFormat="1" ht="25.5" customHeight="1">
      <c r="B7" s="10">
        <v>3</v>
      </c>
      <c r="C7" s="3" t="s">
        <v>15</v>
      </c>
      <c r="D7" s="12" t="s">
        <v>2</v>
      </c>
      <c r="E7" s="27">
        <v>1458</v>
      </c>
      <c r="F7" s="19">
        <v>1750</v>
      </c>
      <c r="G7" s="9">
        <f t="shared" si="0"/>
        <v>1604</v>
      </c>
      <c r="H7" s="23"/>
      <c r="J7" s="10">
        <v>3</v>
      </c>
      <c r="K7" s="3" t="s">
        <v>15</v>
      </c>
      <c r="L7" s="12" t="s">
        <v>2</v>
      </c>
      <c r="M7" s="9">
        <v>937.5</v>
      </c>
      <c r="N7" s="9">
        <f t="shared" si="1"/>
        <v>1604</v>
      </c>
      <c r="O7" s="16">
        <f aca="true" t="shared" si="2" ref="O7:O14">((N7/M7)*100)-100</f>
        <v>71.09333333333333</v>
      </c>
      <c r="P7" s="22"/>
      <c r="AB7" s="9" t="s">
        <v>36</v>
      </c>
      <c r="AC7" s="9">
        <v>562.5</v>
      </c>
    </row>
    <row r="8" spans="2:29" s="4" customFormat="1" ht="25.5" customHeight="1">
      <c r="B8" s="10">
        <v>4</v>
      </c>
      <c r="C8" s="3" t="s">
        <v>16</v>
      </c>
      <c r="D8" s="12" t="s">
        <v>2</v>
      </c>
      <c r="E8" s="27">
        <v>1000</v>
      </c>
      <c r="F8" s="19">
        <v>875</v>
      </c>
      <c r="G8" s="9">
        <f t="shared" si="0"/>
        <v>937.5</v>
      </c>
      <c r="H8" s="23"/>
      <c r="J8" s="10">
        <v>4</v>
      </c>
      <c r="K8" s="3" t="s">
        <v>16</v>
      </c>
      <c r="L8" s="12" t="s">
        <v>2</v>
      </c>
      <c r="M8" s="9">
        <v>1062.5</v>
      </c>
      <c r="N8" s="9">
        <f t="shared" si="1"/>
        <v>937.5</v>
      </c>
      <c r="O8" s="16">
        <f t="shared" si="2"/>
        <v>-11.764705882352942</v>
      </c>
      <c r="P8" s="22"/>
      <c r="AB8" s="9" t="s">
        <v>37</v>
      </c>
      <c r="AC8" s="9">
        <v>725</v>
      </c>
    </row>
    <row r="9" spans="2:29" s="4" customFormat="1" ht="25.5" customHeight="1">
      <c r="B9" s="10">
        <v>5</v>
      </c>
      <c r="C9" s="3" t="s">
        <v>26</v>
      </c>
      <c r="D9" s="12" t="s">
        <v>2</v>
      </c>
      <c r="E9" s="27">
        <v>1375</v>
      </c>
      <c r="F9" s="19">
        <v>1125</v>
      </c>
      <c r="G9" s="9">
        <f t="shared" si="0"/>
        <v>1250</v>
      </c>
      <c r="H9" s="23"/>
      <c r="J9" s="10">
        <v>5</v>
      </c>
      <c r="K9" s="3" t="s">
        <v>26</v>
      </c>
      <c r="L9" s="12" t="s">
        <v>2</v>
      </c>
      <c r="M9" s="9">
        <v>1312.5</v>
      </c>
      <c r="N9" s="9">
        <f t="shared" si="1"/>
        <v>1250</v>
      </c>
      <c r="O9" s="16">
        <f t="shared" si="2"/>
        <v>-4.761904761904773</v>
      </c>
      <c r="P9" s="22"/>
      <c r="AB9" s="9" t="s">
        <v>38</v>
      </c>
      <c r="AC9" s="9">
        <v>953</v>
      </c>
    </row>
    <row r="10" spans="2:29" s="4" customFormat="1" ht="25.5" customHeight="1">
      <c r="B10" s="10">
        <v>6</v>
      </c>
      <c r="C10" s="3" t="s">
        <v>9</v>
      </c>
      <c r="D10" s="12" t="s">
        <v>2</v>
      </c>
      <c r="E10" s="27">
        <v>14500</v>
      </c>
      <c r="F10" s="19">
        <v>15125</v>
      </c>
      <c r="G10" s="9">
        <f t="shared" si="0"/>
        <v>14812.5</v>
      </c>
      <c r="H10" s="23"/>
      <c r="J10" s="10">
        <v>6</v>
      </c>
      <c r="K10" s="3" t="s">
        <v>9</v>
      </c>
      <c r="L10" s="12" t="s">
        <v>2</v>
      </c>
      <c r="M10" s="9">
        <v>14833.5</v>
      </c>
      <c r="N10" s="9">
        <f t="shared" si="1"/>
        <v>14812.5</v>
      </c>
      <c r="O10" s="16">
        <f t="shared" si="2"/>
        <v>-0.14157144301749724</v>
      </c>
      <c r="P10" s="22"/>
      <c r="AB10" s="9" t="s">
        <v>39</v>
      </c>
      <c r="AC10" s="9">
        <v>1016</v>
      </c>
    </row>
    <row r="11" spans="2:29" s="4" customFormat="1" ht="25.5" customHeight="1">
      <c r="B11" s="10">
        <v>7</v>
      </c>
      <c r="C11" s="3" t="s">
        <v>10</v>
      </c>
      <c r="D11" s="12" t="s">
        <v>2</v>
      </c>
      <c r="E11" s="27">
        <v>14500</v>
      </c>
      <c r="F11" s="19">
        <v>13500</v>
      </c>
      <c r="G11" s="9">
        <f t="shared" si="0"/>
        <v>14000</v>
      </c>
      <c r="H11" s="23"/>
      <c r="J11" s="10">
        <v>7</v>
      </c>
      <c r="K11" s="3" t="s">
        <v>10</v>
      </c>
      <c r="L11" s="12" t="s">
        <v>2</v>
      </c>
      <c r="M11" s="9">
        <v>14000</v>
      </c>
      <c r="N11" s="9">
        <f t="shared" si="1"/>
        <v>14000</v>
      </c>
      <c r="O11" s="16">
        <f t="shared" si="2"/>
        <v>0</v>
      </c>
      <c r="P11" s="22"/>
      <c r="AB11" s="24" t="s">
        <v>42</v>
      </c>
      <c r="AC11" s="9">
        <v>938</v>
      </c>
    </row>
    <row r="12" spans="2:29" s="4" customFormat="1" ht="25.5" customHeight="1">
      <c r="B12" s="10">
        <v>8</v>
      </c>
      <c r="C12" s="3" t="s">
        <v>24</v>
      </c>
      <c r="D12" s="12" t="s">
        <v>2</v>
      </c>
      <c r="E12" s="27">
        <v>3500</v>
      </c>
      <c r="F12" s="19">
        <v>3583</v>
      </c>
      <c r="G12" s="9">
        <f t="shared" si="0"/>
        <v>3541.5</v>
      </c>
      <c r="H12" s="23"/>
      <c r="J12" s="10">
        <v>8</v>
      </c>
      <c r="K12" s="3" t="s">
        <v>24</v>
      </c>
      <c r="L12" s="12" t="s">
        <v>2</v>
      </c>
      <c r="M12" s="9">
        <v>3604</v>
      </c>
      <c r="N12" s="9">
        <f t="shared" si="1"/>
        <v>3541.5</v>
      </c>
      <c r="O12" s="16">
        <f t="shared" si="2"/>
        <v>-1.7341842397336222</v>
      </c>
      <c r="P12" s="22"/>
      <c r="AB12" s="24" t="s">
        <v>40</v>
      </c>
      <c r="AC12" s="9">
        <v>687.5</v>
      </c>
    </row>
    <row r="13" spans="2:29" s="4" customFormat="1" ht="29.25" customHeight="1">
      <c r="B13" s="10">
        <v>9</v>
      </c>
      <c r="C13" s="5" t="s">
        <v>11</v>
      </c>
      <c r="D13" s="13" t="s">
        <v>14</v>
      </c>
      <c r="E13" s="27">
        <v>3250</v>
      </c>
      <c r="F13" s="19">
        <v>3375</v>
      </c>
      <c r="G13" s="9">
        <f t="shared" si="0"/>
        <v>3312.5</v>
      </c>
      <c r="H13" s="23"/>
      <c r="J13" s="10">
        <v>9</v>
      </c>
      <c r="K13" s="5" t="s">
        <v>11</v>
      </c>
      <c r="L13" s="13" t="s">
        <v>14</v>
      </c>
      <c r="M13" s="9">
        <v>3375</v>
      </c>
      <c r="N13" s="9">
        <f t="shared" si="1"/>
        <v>3312.5</v>
      </c>
      <c r="O13" s="16">
        <f t="shared" si="2"/>
        <v>-1.8518518518518476</v>
      </c>
      <c r="P13" s="22"/>
      <c r="AB13" s="24" t="s">
        <v>41</v>
      </c>
      <c r="AC13" s="9">
        <v>750</v>
      </c>
    </row>
    <row r="14" spans="2:29" s="4" customFormat="1" ht="34.5" customHeight="1">
      <c r="B14" s="10">
        <v>10</v>
      </c>
      <c r="C14" s="3" t="s">
        <v>17</v>
      </c>
      <c r="D14" s="13" t="s">
        <v>4</v>
      </c>
      <c r="E14" s="27">
        <v>5500</v>
      </c>
      <c r="F14" s="19">
        <v>5750</v>
      </c>
      <c r="G14" s="9">
        <f t="shared" si="0"/>
        <v>5625</v>
      </c>
      <c r="H14" s="23"/>
      <c r="J14" s="10">
        <v>10</v>
      </c>
      <c r="K14" s="3" t="s">
        <v>17</v>
      </c>
      <c r="L14" s="13" t="s">
        <v>4</v>
      </c>
      <c r="M14" s="9">
        <v>5875</v>
      </c>
      <c r="N14" s="9">
        <f t="shared" si="1"/>
        <v>5625</v>
      </c>
      <c r="O14" s="16">
        <f t="shared" si="2"/>
        <v>-4.255319148936167</v>
      </c>
      <c r="P14" s="22"/>
      <c r="AB14" s="24" t="s">
        <v>43</v>
      </c>
      <c r="AC14" s="9">
        <v>843.5</v>
      </c>
    </row>
    <row r="15" spans="2:29" s="4" customFormat="1" ht="30" customHeight="1">
      <c r="B15" s="10">
        <v>11</v>
      </c>
      <c r="C15" s="3" t="s">
        <v>12</v>
      </c>
      <c r="D15" s="13" t="s">
        <v>5</v>
      </c>
      <c r="E15" s="27">
        <v>1875</v>
      </c>
      <c r="F15" s="19">
        <v>1875</v>
      </c>
      <c r="G15" s="9">
        <f t="shared" si="0"/>
        <v>1875</v>
      </c>
      <c r="H15" s="23"/>
      <c r="J15" s="10">
        <v>11</v>
      </c>
      <c r="K15" s="3" t="s">
        <v>12</v>
      </c>
      <c r="L15" s="13" t="s">
        <v>5</v>
      </c>
      <c r="M15" s="9">
        <v>1875</v>
      </c>
      <c r="N15" s="9">
        <f t="shared" si="1"/>
        <v>1875</v>
      </c>
      <c r="O15" s="16">
        <f>((N15/M15)*100)-100</f>
        <v>0</v>
      </c>
      <c r="P15" s="22"/>
      <c r="AB15" s="24" t="s">
        <v>45</v>
      </c>
      <c r="AC15" s="9">
        <v>938</v>
      </c>
    </row>
    <row r="16" spans="2:29" s="4" customFormat="1" ht="30" customHeight="1">
      <c r="B16" s="10">
        <v>12</v>
      </c>
      <c r="C16" s="3" t="s">
        <v>27</v>
      </c>
      <c r="D16" s="12" t="s">
        <v>2</v>
      </c>
      <c r="E16" s="27">
        <v>2125</v>
      </c>
      <c r="F16" s="19">
        <v>2000</v>
      </c>
      <c r="G16" s="9">
        <f t="shared" si="0"/>
        <v>2062.5</v>
      </c>
      <c r="H16" s="23"/>
      <c r="J16" s="10">
        <v>12</v>
      </c>
      <c r="K16" s="3" t="s">
        <v>27</v>
      </c>
      <c r="L16" s="12" t="s">
        <v>2</v>
      </c>
      <c r="M16" s="9">
        <v>2062.5</v>
      </c>
      <c r="N16" s="9">
        <f t="shared" si="1"/>
        <v>2062.5</v>
      </c>
      <c r="O16" s="16">
        <f aca="true" t="shared" si="3" ref="O16:O24">((N16/M16)*100)-100</f>
        <v>0</v>
      </c>
      <c r="P16" s="22"/>
      <c r="AB16" s="24" t="s">
        <v>51</v>
      </c>
      <c r="AC16" s="9">
        <v>1604</v>
      </c>
    </row>
    <row r="17" spans="2:16" s="4" customFormat="1" ht="30" customHeight="1">
      <c r="B17" s="10">
        <v>13</v>
      </c>
      <c r="C17" s="3" t="s">
        <v>6</v>
      </c>
      <c r="D17" s="12" t="s">
        <v>2</v>
      </c>
      <c r="E17" s="27">
        <v>2000</v>
      </c>
      <c r="F17" s="19">
        <v>1625</v>
      </c>
      <c r="G17" s="9">
        <f t="shared" si="0"/>
        <v>1812.5</v>
      </c>
      <c r="H17" s="23"/>
      <c r="J17" s="10">
        <v>13</v>
      </c>
      <c r="K17" s="3" t="s">
        <v>6</v>
      </c>
      <c r="L17" s="12" t="s">
        <v>2</v>
      </c>
      <c r="M17" s="9">
        <v>1812.5</v>
      </c>
      <c r="N17" s="9">
        <f t="shared" si="1"/>
        <v>1812.5</v>
      </c>
      <c r="O17" s="16">
        <f t="shared" si="3"/>
        <v>0</v>
      </c>
      <c r="P17" s="22"/>
    </row>
    <row r="18" spans="2:16" s="4" customFormat="1" ht="30" customHeight="1">
      <c r="B18" s="10">
        <v>14</v>
      </c>
      <c r="C18" s="3" t="s">
        <v>7</v>
      </c>
      <c r="D18" s="12" t="s">
        <v>2</v>
      </c>
      <c r="E18" s="27">
        <v>625</v>
      </c>
      <c r="F18" s="19">
        <v>500</v>
      </c>
      <c r="G18" s="9">
        <f t="shared" si="0"/>
        <v>562.5</v>
      </c>
      <c r="H18" s="23"/>
      <c r="J18" s="10">
        <v>14</v>
      </c>
      <c r="K18" s="3" t="s">
        <v>7</v>
      </c>
      <c r="L18" s="12" t="s">
        <v>2</v>
      </c>
      <c r="M18" s="9">
        <v>562.5</v>
      </c>
      <c r="N18" s="9">
        <f t="shared" si="1"/>
        <v>562.5</v>
      </c>
      <c r="O18" s="16">
        <f t="shared" si="3"/>
        <v>0</v>
      </c>
      <c r="P18" s="22"/>
    </row>
    <row r="19" spans="2:29" s="4" customFormat="1" ht="30" customHeight="1">
      <c r="B19" s="10">
        <v>15</v>
      </c>
      <c r="C19" s="3" t="s">
        <v>28</v>
      </c>
      <c r="D19" s="12" t="s">
        <v>2</v>
      </c>
      <c r="E19" s="27">
        <v>1250</v>
      </c>
      <c r="F19" s="19">
        <v>1125</v>
      </c>
      <c r="G19" s="9">
        <f t="shared" si="0"/>
        <v>1187.5</v>
      </c>
      <c r="H19" s="23"/>
      <c r="J19" s="10">
        <v>15</v>
      </c>
      <c r="K19" s="3" t="s">
        <v>28</v>
      </c>
      <c r="L19" s="12" t="s">
        <v>2</v>
      </c>
      <c r="M19" s="9">
        <v>1187.5</v>
      </c>
      <c r="N19" s="9">
        <f t="shared" si="1"/>
        <v>1187.5</v>
      </c>
      <c r="O19" s="16">
        <f t="shared" si="3"/>
        <v>0</v>
      </c>
      <c r="P19" s="22"/>
      <c r="AB19"/>
      <c r="AC19"/>
    </row>
    <row r="20" spans="2:29" s="4" customFormat="1" ht="30" customHeight="1">
      <c r="B20" s="10">
        <v>16</v>
      </c>
      <c r="C20" s="5" t="s">
        <v>29</v>
      </c>
      <c r="D20" s="6" t="s">
        <v>33</v>
      </c>
      <c r="E20" s="27">
        <v>3500</v>
      </c>
      <c r="F20" s="19">
        <v>2250</v>
      </c>
      <c r="G20" s="9">
        <f t="shared" si="0"/>
        <v>2875</v>
      </c>
      <c r="H20" s="23"/>
      <c r="J20" s="10">
        <v>16</v>
      </c>
      <c r="K20" s="5" t="s">
        <v>29</v>
      </c>
      <c r="L20" s="6" t="s">
        <v>33</v>
      </c>
      <c r="M20" s="9">
        <v>2875</v>
      </c>
      <c r="N20" s="9">
        <f t="shared" si="1"/>
        <v>2875</v>
      </c>
      <c r="O20" s="16">
        <f t="shared" si="3"/>
        <v>0</v>
      </c>
      <c r="P20" s="22"/>
      <c r="AB20"/>
      <c r="AC20"/>
    </row>
    <row r="21" spans="2:29" s="4" customFormat="1" ht="33.75" customHeight="1">
      <c r="B21" s="10">
        <v>17</v>
      </c>
      <c r="C21" s="3" t="s">
        <v>13</v>
      </c>
      <c r="D21" s="12" t="s">
        <v>2</v>
      </c>
      <c r="E21" s="27">
        <v>2000</v>
      </c>
      <c r="F21" s="19">
        <v>2125</v>
      </c>
      <c r="G21" s="9">
        <f t="shared" si="0"/>
        <v>2062.5</v>
      </c>
      <c r="H21" s="23"/>
      <c r="J21" s="10">
        <v>17</v>
      </c>
      <c r="K21" s="3" t="s">
        <v>13</v>
      </c>
      <c r="L21" s="12" t="s">
        <v>2</v>
      </c>
      <c r="M21" s="9">
        <v>2062.5</v>
      </c>
      <c r="N21" s="9">
        <f t="shared" si="1"/>
        <v>2062.5</v>
      </c>
      <c r="O21" s="16">
        <f t="shared" si="3"/>
        <v>0</v>
      </c>
      <c r="P21" s="22"/>
      <c r="AB21"/>
      <c r="AC21"/>
    </row>
    <row r="22" spans="2:29" s="4" customFormat="1" ht="30" customHeight="1">
      <c r="B22" s="10">
        <v>18</v>
      </c>
      <c r="C22" s="3" t="s">
        <v>30</v>
      </c>
      <c r="D22" s="12" t="s">
        <v>2</v>
      </c>
      <c r="E22" s="27">
        <v>1500</v>
      </c>
      <c r="F22" s="19">
        <v>1500</v>
      </c>
      <c r="G22" s="9">
        <f t="shared" si="0"/>
        <v>1500</v>
      </c>
      <c r="H22" s="23"/>
      <c r="J22" s="10">
        <v>18</v>
      </c>
      <c r="K22" s="3" t="s">
        <v>30</v>
      </c>
      <c r="L22" s="12" t="s">
        <v>2</v>
      </c>
      <c r="M22" s="9">
        <v>1500</v>
      </c>
      <c r="N22" s="9">
        <f t="shared" si="1"/>
        <v>1500</v>
      </c>
      <c r="O22" s="16">
        <f t="shared" si="3"/>
        <v>0</v>
      </c>
      <c r="P22" s="22"/>
      <c r="AB22"/>
      <c r="AC22"/>
    </row>
    <row r="23" spans="2:29" s="4" customFormat="1" ht="30" customHeight="1">
      <c r="B23" s="10">
        <v>19</v>
      </c>
      <c r="C23" s="3" t="s">
        <v>31</v>
      </c>
      <c r="D23" s="13" t="s">
        <v>8</v>
      </c>
      <c r="E23" s="27">
        <v>2125</v>
      </c>
      <c r="F23" s="19">
        <v>2250</v>
      </c>
      <c r="G23" s="9">
        <f t="shared" si="0"/>
        <v>2187.5</v>
      </c>
      <c r="H23" s="23"/>
      <c r="J23" s="10">
        <v>19</v>
      </c>
      <c r="K23" s="3" t="s">
        <v>31</v>
      </c>
      <c r="L23" s="13" t="s">
        <v>8</v>
      </c>
      <c r="M23" s="9">
        <v>2187.5</v>
      </c>
      <c r="N23" s="9">
        <f t="shared" si="1"/>
        <v>2187.5</v>
      </c>
      <c r="O23" s="16">
        <f t="shared" si="3"/>
        <v>0</v>
      </c>
      <c r="P23" s="22"/>
      <c r="AB23"/>
      <c r="AC23"/>
    </row>
    <row r="24" spans="2:16" ht="30" customHeight="1">
      <c r="B24" s="10">
        <v>20</v>
      </c>
      <c r="C24" s="3" t="s">
        <v>32</v>
      </c>
      <c r="D24" s="6" t="s">
        <v>25</v>
      </c>
      <c r="E24" s="27">
        <v>3500</v>
      </c>
      <c r="F24" s="19">
        <v>3500</v>
      </c>
      <c r="G24" s="9">
        <f t="shared" si="0"/>
        <v>3500</v>
      </c>
      <c r="H24" s="23"/>
      <c r="I24"/>
      <c r="J24" s="10">
        <v>20</v>
      </c>
      <c r="K24" s="3" t="s">
        <v>32</v>
      </c>
      <c r="L24" s="6" t="s">
        <v>25</v>
      </c>
      <c r="M24" s="9">
        <v>3500</v>
      </c>
      <c r="N24" s="9">
        <f t="shared" si="1"/>
        <v>3500</v>
      </c>
      <c r="O24" s="16">
        <f t="shared" si="3"/>
        <v>0</v>
      </c>
      <c r="P24" s="22"/>
    </row>
    <row r="25" spans="2:9" ht="15.75">
      <c r="B25" s="18"/>
      <c r="C25" s="1"/>
      <c r="D25" s="14"/>
      <c r="I25" s="7"/>
    </row>
    <row r="26" ht="15.75">
      <c r="B26" s="11"/>
    </row>
    <row r="29" spans="4:8" ht="12.75">
      <c r="D29"/>
      <c r="G29"/>
      <c r="H29"/>
    </row>
    <row r="30" spans="2:9" ht="18" customHeight="1">
      <c r="B30"/>
      <c r="D30"/>
      <c r="G30"/>
      <c r="H30"/>
      <c r="I30"/>
    </row>
    <row r="31" spans="2:9" ht="12.75">
      <c r="B31"/>
      <c r="D31"/>
      <c r="G31"/>
      <c r="H31"/>
      <c r="I31"/>
    </row>
    <row r="32" spans="2:9" ht="12.75" customHeight="1">
      <c r="B32"/>
      <c r="D32"/>
      <c r="G32"/>
      <c r="H32"/>
      <c r="I32"/>
    </row>
    <row r="33" spans="2:9" ht="12.75" customHeight="1">
      <c r="B33"/>
      <c r="D33"/>
      <c r="G33"/>
      <c r="H33"/>
      <c r="I33"/>
    </row>
    <row r="34" spans="2:9" ht="12.75" customHeight="1">
      <c r="B34"/>
      <c r="D34"/>
      <c r="G34"/>
      <c r="H34"/>
      <c r="I34"/>
    </row>
    <row r="35" spans="2:9" ht="12.75">
      <c r="B35"/>
      <c r="D35"/>
      <c r="G35"/>
      <c r="H35"/>
      <c r="I35"/>
    </row>
    <row r="36" spans="2:9" ht="12.75">
      <c r="B36"/>
      <c r="D36"/>
      <c r="G36"/>
      <c r="H36"/>
      <c r="I36"/>
    </row>
    <row r="37" spans="2:9" ht="12.75">
      <c r="B37"/>
      <c r="D37"/>
      <c r="G37"/>
      <c r="H37"/>
      <c r="I37"/>
    </row>
    <row r="38" spans="2:9" ht="12.75">
      <c r="B38"/>
      <c r="D38"/>
      <c r="G38"/>
      <c r="H38"/>
      <c r="I38"/>
    </row>
    <row r="39" spans="2:9" ht="12.75">
      <c r="B39"/>
      <c r="D39"/>
      <c r="G39"/>
      <c r="H39"/>
      <c r="I39"/>
    </row>
    <row r="40" spans="2:9" ht="12.75">
      <c r="B40"/>
      <c r="D40"/>
      <c r="G40"/>
      <c r="H40"/>
      <c r="I40"/>
    </row>
    <row r="41" spans="2:9" ht="12.75">
      <c r="B41"/>
      <c r="D41"/>
      <c r="G41"/>
      <c r="H41"/>
      <c r="I41"/>
    </row>
    <row r="42" spans="2:9" ht="12.75">
      <c r="B42"/>
      <c r="D42"/>
      <c r="G42"/>
      <c r="H42"/>
      <c r="I42"/>
    </row>
    <row r="43" spans="2:9" ht="12.75">
      <c r="B43"/>
      <c r="D43"/>
      <c r="G43"/>
      <c r="H43"/>
      <c r="I43"/>
    </row>
    <row r="44" spans="2:9" ht="12.75">
      <c r="B44"/>
      <c r="D44"/>
      <c r="G44"/>
      <c r="H44"/>
      <c r="I44"/>
    </row>
    <row r="45" spans="2:9" ht="12.75">
      <c r="B45"/>
      <c r="D45"/>
      <c r="G45"/>
      <c r="H45"/>
      <c r="I45"/>
    </row>
    <row r="46" spans="2:9" ht="12.75">
      <c r="B46"/>
      <c r="D46"/>
      <c r="G46"/>
      <c r="H46"/>
      <c r="I46"/>
    </row>
    <row r="47" spans="2:9" ht="12.75">
      <c r="B47"/>
      <c r="D47"/>
      <c r="G47"/>
      <c r="H47"/>
      <c r="I47"/>
    </row>
    <row r="48" spans="2:9" ht="12.75">
      <c r="B48"/>
      <c r="D48"/>
      <c r="G48"/>
      <c r="H48"/>
      <c r="I48"/>
    </row>
    <row r="49" spans="2:9" ht="12.75">
      <c r="B49"/>
      <c r="D49"/>
      <c r="G49"/>
      <c r="H49"/>
      <c r="I49"/>
    </row>
    <row r="50" spans="2:9" ht="12.75">
      <c r="B50"/>
      <c r="D50"/>
      <c r="G50"/>
      <c r="H50"/>
      <c r="I50"/>
    </row>
    <row r="51" spans="2:9" ht="12.75">
      <c r="B51"/>
      <c r="D51"/>
      <c r="G51"/>
      <c r="H51"/>
      <c r="I51"/>
    </row>
    <row r="52" spans="2:9" ht="12.75">
      <c r="B52"/>
      <c r="D52"/>
      <c r="G52"/>
      <c r="H52"/>
      <c r="I52"/>
    </row>
    <row r="53" spans="2:9" ht="12.75">
      <c r="B53"/>
      <c r="D53"/>
      <c r="G53"/>
      <c r="H53"/>
      <c r="I53"/>
    </row>
    <row r="54" spans="2:9" ht="12.75">
      <c r="B54"/>
      <c r="D54"/>
      <c r="G54"/>
      <c r="H54"/>
      <c r="I54"/>
    </row>
    <row r="55" spans="2:9" ht="12.75">
      <c r="B55"/>
      <c r="I55"/>
    </row>
  </sheetData>
  <sheetProtection formatCells="0" selectLockedCells="1"/>
  <mergeCells count="14">
    <mergeCell ref="I1:P1"/>
    <mergeCell ref="G3:G4"/>
    <mergeCell ref="O3:O4"/>
    <mergeCell ref="J3:J4"/>
    <mergeCell ref="K3:K4"/>
    <mergeCell ref="L3:L4"/>
    <mergeCell ref="M3:M4"/>
    <mergeCell ref="N3:N4"/>
    <mergeCell ref="F3:F4"/>
    <mergeCell ref="B1:G1"/>
    <mergeCell ref="B3:B4"/>
    <mergeCell ref="C3:C4"/>
    <mergeCell ref="D3:D4"/>
    <mergeCell ref="E3:E4"/>
  </mergeCells>
  <printOptions horizontalCentered="1" verticalCentered="1"/>
  <pageMargins left="0.31496062992126" right="0.31496062992126" top="0.511811023622047" bottom="1" header="0.511811023622047" footer="1.011811024"/>
  <pageSetup horizontalDpi="600" verticalDpi="600" orientation="portrait" paperSize="9" scale="85" r:id="rId2"/>
  <colBreaks count="2" manualBreakCount="2">
    <brk id="8" max="26" man="1"/>
    <brk id="16" max="2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55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2" max="2" width="8.421875" style="2" customWidth="1"/>
    <col min="3" max="3" width="36.140625" style="0" customWidth="1"/>
    <col min="4" max="4" width="10.140625" style="15" customWidth="1"/>
    <col min="5" max="6" width="10.7109375" style="0" customWidth="1"/>
    <col min="7" max="8" width="10.7109375" style="2" customWidth="1"/>
    <col min="9" max="9" width="10.7109375" style="8" customWidth="1"/>
    <col min="10" max="10" width="8.421875" style="0" customWidth="1"/>
    <col min="11" max="11" width="37.7109375" style="0" customWidth="1"/>
    <col min="12" max="12" width="12.421875" style="0" customWidth="1"/>
    <col min="13" max="16" width="10.7109375" style="0" customWidth="1"/>
    <col min="17" max="17" width="11.8515625" style="0" customWidth="1"/>
    <col min="18" max="18" width="15.00390625" style="0" customWidth="1"/>
    <col min="19" max="19" width="14.00390625" style="0" customWidth="1"/>
    <col min="27" max="27" width="6.7109375" style="0" customWidth="1"/>
    <col min="28" max="28" width="17.140625" style="0" customWidth="1"/>
    <col min="29" max="29" width="14.00390625" style="0" customWidth="1"/>
  </cols>
  <sheetData>
    <row r="1" spans="2:17" ht="43.5" customHeight="1">
      <c r="B1" s="31" t="s">
        <v>52</v>
      </c>
      <c r="C1" s="31"/>
      <c r="D1" s="31"/>
      <c r="E1" s="31"/>
      <c r="F1" s="31"/>
      <c r="G1" s="31"/>
      <c r="H1" s="20"/>
      <c r="I1" s="31" t="s">
        <v>53</v>
      </c>
      <c r="J1" s="31"/>
      <c r="K1" s="31"/>
      <c r="L1" s="31"/>
      <c r="M1" s="31"/>
      <c r="N1" s="31"/>
      <c r="O1" s="31"/>
      <c r="P1" s="31"/>
      <c r="Q1" s="17"/>
    </row>
    <row r="2" spans="11:17" ht="12.75">
      <c r="K2" s="2"/>
      <c r="M2" s="15"/>
      <c r="O2" s="2"/>
      <c r="P2" s="2"/>
      <c r="Q2" s="8"/>
    </row>
    <row r="3" spans="2:16" ht="12.75" customHeight="1">
      <c r="B3" s="30" t="s">
        <v>0</v>
      </c>
      <c r="C3" s="30" t="s">
        <v>1</v>
      </c>
      <c r="D3" s="30" t="s">
        <v>3</v>
      </c>
      <c r="E3" s="30" t="s">
        <v>19</v>
      </c>
      <c r="F3" s="30" t="s">
        <v>20</v>
      </c>
      <c r="G3" s="32" t="s">
        <v>18</v>
      </c>
      <c r="H3" s="21"/>
      <c r="I3"/>
      <c r="J3" s="30" t="s">
        <v>0</v>
      </c>
      <c r="K3" s="30" t="s">
        <v>1</v>
      </c>
      <c r="L3" s="30" t="s">
        <v>3</v>
      </c>
      <c r="M3" s="33" t="s">
        <v>50</v>
      </c>
      <c r="N3" s="33" t="s">
        <v>54</v>
      </c>
      <c r="O3" s="32" t="s">
        <v>23</v>
      </c>
      <c r="P3" s="21"/>
    </row>
    <row r="4" spans="2:29" ht="35.25" customHeight="1">
      <c r="B4" s="30"/>
      <c r="C4" s="30"/>
      <c r="D4" s="30"/>
      <c r="E4" s="30"/>
      <c r="F4" s="30"/>
      <c r="G4" s="32"/>
      <c r="H4" s="21"/>
      <c r="I4"/>
      <c r="J4" s="30"/>
      <c r="K4" s="30"/>
      <c r="L4" s="30"/>
      <c r="M4" s="33"/>
      <c r="N4" s="33"/>
      <c r="O4" s="32"/>
      <c r="P4" s="21"/>
      <c r="AB4" s="24" t="s">
        <v>21</v>
      </c>
      <c r="AC4" s="24" t="s">
        <v>22</v>
      </c>
    </row>
    <row r="5" spans="2:29" ht="21.75" customHeight="1">
      <c r="B5" s="25">
        <v>1</v>
      </c>
      <c r="C5" s="26" t="s">
        <v>46</v>
      </c>
      <c r="D5" s="12" t="s">
        <v>2</v>
      </c>
      <c r="E5" s="27">
        <v>750</v>
      </c>
      <c r="F5" s="19">
        <v>625</v>
      </c>
      <c r="G5" s="24">
        <f>AVERAGE(E5:F5)</f>
        <v>687.5</v>
      </c>
      <c r="H5" s="21"/>
      <c r="I5"/>
      <c r="J5" s="25">
        <v>1</v>
      </c>
      <c r="K5" s="26" t="s">
        <v>46</v>
      </c>
      <c r="L5" s="12" t="s">
        <v>2</v>
      </c>
      <c r="M5" s="24">
        <v>687.5</v>
      </c>
      <c r="N5" s="24">
        <f>G5</f>
        <v>687.5</v>
      </c>
      <c r="O5" s="16">
        <f>((N5/M5)*100)-100</f>
        <v>0</v>
      </c>
      <c r="P5" s="21"/>
      <c r="AB5" s="24" t="s">
        <v>35</v>
      </c>
      <c r="AC5" s="24">
        <v>562.5</v>
      </c>
    </row>
    <row r="6" spans="2:29" ht="24" customHeight="1">
      <c r="B6" s="25">
        <v>2</v>
      </c>
      <c r="C6" s="26" t="s">
        <v>47</v>
      </c>
      <c r="D6" s="12" t="s">
        <v>2</v>
      </c>
      <c r="E6" s="27">
        <v>875</v>
      </c>
      <c r="F6" s="19">
        <v>875</v>
      </c>
      <c r="G6" s="24">
        <f aca="true" t="shared" si="0" ref="G6:G24">AVERAGE(E6:F6)</f>
        <v>875</v>
      </c>
      <c r="H6" s="21"/>
      <c r="I6"/>
      <c r="J6" s="25">
        <v>2</v>
      </c>
      <c r="K6" s="26" t="s">
        <v>47</v>
      </c>
      <c r="L6" s="12" t="s">
        <v>2</v>
      </c>
      <c r="M6" s="24">
        <v>937.5</v>
      </c>
      <c r="N6" s="24">
        <f aca="true" t="shared" si="1" ref="N6:N24">G6</f>
        <v>875</v>
      </c>
      <c r="O6" s="16">
        <f>((N6/M6)*100)-100</f>
        <v>-6.666666666666671</v>
      </c>
      <c r="P6" s="21"/>
      <c r="AB6" s="24" t="s">
        <v>36</v>
      </c>
      <c r="AC6" s="24">
        <v>562.5</v>
      </c>
    </row>
    <row r="7" spans="2:29" s="4" customFormat="1" ht="25.5" customHeight="1">
      <c r="B7" s="10">
        <v>3</v>
      </c>
      <c r="C7" s="3" t="s">
        <v>15</v>
      </c>
      <c r="D7" s="12" t="s">
        <v>2</v>
      </c>
      <c r="E7" s="27">
        <v>875</v>
      </c>
      <c r="F7" s="19">
        <v>750</v>
      </c>
      <c r="G7" s="24">
        <f t="shared" si="0"/>
        <v>812.5</v>
      </c>
      <c r="H7" s="28"/>
      <c r="J7" s="10">
        <v>3</v>
      </c>
      <c r="K7" s="3" t="s">
        <v>15</v>
      </c>
      <c r="L7" s="12" t="s">
        <v>2</v>
      </c>
      <c r="M7" s="24">
        <v>1604</v>
      </c>
      <c r="N7" s="24">
        <f t="shared" si="1"/>
        <v>812.5</v>
      </c>
      <c r="O7" s="16">
        <f aca="true" t="shared" si="2" ref="O7:O14">((N7/M7)*100)-100</f>
        <v>-49.34538653366584</v>
      </c>
      <c r="P7" s="22"/>
      <c r="AB7" s="24" t="s">
        <v>37</v>
      </c>
      <c r="AC7" s="24">
        <v>725</v>
      </c>
    </row>
    <row r="8" spans="2:29" s="4" customFormat="1" ht="25.5" customHeight="1">
      <c r="B8" s="10">
        <v>4</v>
      </c>
      <c r="C8" s="3" t="s">
        <v>16</v>
      </c>
      <c r="D8" s="12" t="s">
        <v>2</v>
      </c>
      <c r="E8" s="27">
        <v>1000</v>
      </c>
      <c r="F8" s="19">
        <v>750</v>
      </c>
      <c r="G8" s="24">
        <f t="shared" si="0"/>
        <v>875</v>
      </c>
      <c r="H8" s="28"/>
      <c r="J8" s="10">
        <v>4</v>
      </c>
      <c r="K8" s="3" t="s">
        <v>16</v>
      </c>
      <c r="L8" s="12" t="s">
        <v>2</v>
      </c>
      <c r="M8" s="24">
        <v>937.5</v>
      </c>
      <c r="N8" s="24">
        <f t="shared" si="1"/>
        <v>875</v>
      </c>
      <c r="O8" s="16">
        <f t="shared" si="2"/>
        <v>-6.666666666666671</v>
      </c>
      <c r="P8" s="22"/>
      <c r="AB8" s="24" t="s">
        <v>38</v>
      </c>
      <c r="AC8" s="24">
        <v>953</v>
      </c>
    </row>
    <row r="9" spans="2:29" s="4" customFormat="1" ht="25.5" customHeight="1">
      <c r="B9" s="10">
        <v>5</v>
      </c>
      <c r="C9" s="3" t="s">
        <v>26</v>
      </c>
      <c r="D9" s="12" t="s">
        <v>2</v>
      </c>
      <c r="E9" s="27">
        <v>1500</v>
      </c>
      <c r="F9" s="19">
        <v>1500</v>
      </c>
      <c r="G9" s="24">
        <f t="shared" si="0"/>
        <v>1500</v>
      </c>
      <c r="H9" s="28"/>
      <c r="J9" s="10">
        <v>5</v>
      </c>
      <c r="K9" s="3" t="s">
        <v>26</v>
      </c>
      <c r="L9" s="12" t="s">
        <v>2</v>
      </c>
      <c r="M9" s="24">
        <v>1250</v>
      </c>
      <c r="N9" s="24">
        <f t="shared" si="1"/>
        <v>1500</v>
      </c>
      <c r="O9" s="16">
        <f t="shared" si="2"/>
        <v>20</v>
      </c>
      <c r="P9" s="22"/>
      <c r="AB9" s="24" t="s">
        <v>39</v>
      </c>
      <c r="AC9" s="24">
        <v>1016</v>
      </c>
    </row>
    <row r="10" spans="2:29" s="4" customFormat="1" ht="25.5" customHeight="1">
      <c r="B10" s="10">
        <v>6</v>
      </c>
      <c r="C10" s="3" t="s">
        <v>9</v>
      </c>
      <c r="D10" s="12" t="s">
        <v>2</v>
      </c>
      <c r="E10" s="27">
        <v>14500</v>
      </c>
      <c r="F10" s="19">
        <v>15125</v>
      </c>
      <c r="G10" s="24">
        <f t="shared" si="0"/>
        <v>14812.5</v>
      </c>
      <c r="H10" s="28"/>
      <c r="J10" s="10">
        <v>6</v>
      </c>
      <c r="K10" s="3" t="s">
        <v>9</v>
      </c>
      <c r="L10" s="12" t="s">
        <v>2</v>
      </c>
      <c r="M10" s="24">
        <v>14812.5</v>
      </c>
      <c r="N10" s="24">
        <f t="shared" si="1"/>
        <v>14812.5</v>
      </c>
      <c r="O10" s="16">
        <f t="shared" si="2"/>
        <v>0</v>
      </c>
      <c r="P10" s="22"/>
      <c r="AB10" s="24" t="s">
        <v>42</v>
      </c>
      <c r="AC10" s="24">
        <v>938</v>
      </c>
    </row>
    <row r="11" spans="2:29" s="4" customFormat="1" ht="25.5" customHeight="1">
      <c r="B11" s="10">
        <v>7</v>
      </c>
      <c r="C11" s="3" t="s">
        <v>10</v>
      </c>
      <c r="D11" s="12" t="s">
        <v>2</v>
      </c>
      <c r="E11" s="27">
        <v>14500</v>
      </c>
      <c r="F11" s="19">
        <v>13500</v>
      </c>
      <c r="G11" s="24">
        <f t="shared" si="0"/>
        <v>14000</v>
      </c>
      <c r="H11" s="28"/>
      <c r="J11" s="10">
        <v>7</v>
      </c>
      <c r="K11" s="3" t="s">
        <v>10</v>
      </c>
      <c r="L11" s="12" t="s">
        <v>2</v>
      </c>
      <c r="M11" s="24">
        <v>14000</v>
      </c>
      <c r="N11" s="24">
        <f t="shared" si="1"/>
        <v>14000</v>
      </c>
      <c r="O11" s="16">
        <f t="shared" si="2"/>
        <v>0</v>
      </c>
      <c r="P11" s="22"/>
      <c r="AB11" s="24" t="s">
        <v>40</v>
      </c>
      <c r="AC11" s="24">
        <v>687.5</v>
      </c>
    </row>
    <row r="12" spans="2:29" s="4" customFormat="1" ht="25.5" customHeight="1">
      <c r="B12" s="10">
        <v>8</v>
      </c>
      <c r="C12" s="3" t="s">
        <v>24</v>
      </c>
      <c r="D12" s="12" t="s">
        <v>2</v>
      </c>
      <c r="E12" s="27">
        <v>3500</v>
      </c>
      <c r="F12" s="19">
        <v>3750</v>
      </c>
      <c r="G12" s="24">
        <f t="shared" si="0"/>
        <v>3625</v>
      </c>
      <c r="H12" s="28"/>
      <c r="J12" s="10">
        <v>8</v>
      </c>
      <c r="K12" s="3" t="s">
        <v>24</v>
      </c>
      <c r="L12" s="12" t="s">
        <v>2</v>
      </c>
      <c r="M12" s="24">
        <v>3541.5</v>
      </c>
      <c r="N12" s="24">
        <f t="shared" si="1"/>
        <v>3625</v>
      </c>
      <c r="O12" s="16">
        <f t="shared" si="2"/>
        <v>2.3577580121417583</v>
      </c>
      <c r="P12" s="22"/>
      <c r="AB12" s="24" t="s">
        <v>41</v>
      </c>
      <c r="AC12" s="24">
        <v>750</v>
      </c>
    </row>
    <row r="13" spans="2:29" s="4" customFormat="1" ht="29.25" customHeight="1">
      <c r="B13" s="10">
        <v>9</v>
      </c>
      <c r="C13" s="5" t="s">
        <v>11</v>
      </c>
      <c r="D13" s="13" t="s">
        <v>14</v>
      </c>
      <c r="E13" s="27">
        <v>3250</v>
      </c>
      <c r="F13" s="19">
        <v>3375</v>
      </c>
      <c r="G13" s="24">
        <f t="shared" si="0"/>
        <v>3312.5</v>
      </c>
      <c r="H13" s="28"/>
      <c r="J13" s="10">
        <v>9</v>
      </c>
      <c r="K13" s="5" t="s">
        <v>11</v>
      </c>
      <c r="L13" s="13" t="s">
        <v>14</v>
      </c>
      <c r="M13" s="24">
        <v>3312.5</v>
      </c>
      <c r="N13" s="24">
        <f t="shared" si="1"/>
        <v>3312.5</v>
      </c>
      <c r="O13" s="16">
        <f t="shared" si="2"/>
        <v>0</v>
      </c>
      <c r="P13" s="22"/>
      <c r="AB13" s="24" t="s">
        <v>43</v>
      </c>
      <c r="AC13" s="24">
        <v>843.5</v>
      </c>
    </row>
    <row r="14" spans="2:29" s="4" customFormat="1" ht="34.5" customHeight="1">
      <c r="B14" s="10">
        <v>10</v>
      </c>
      <c r="C14" s="3" t="s">
        <v>17</v>
      </c>
      <c r="D14" s="13" t="s">
        <v>4</v>
      </c>
      <c r="E14" s="27">
        <v>5000</v>
      </c>
      <c r="F14" s="19">
        <v>5750</v>
      </c>
      <c r="G14" s="24">
        <f t="shared" si="0"/>
        <v>5375</v>
      </c>
      <c r="H14" s="28"/>
      <c r="J14" s="10">
        <v>10</v>
      </c>
      <c r="K14" s="3" t="s">
        <v>17</v>
      </c>
      <c r="L14" s="13" t="s">
        <v>4</v>
      </c>
      <c r="M14" s="24">
        <v>5625</v>
      </c>
      <c r="N14" s="24">
        <f t="shared" si="1"/>
        <v>5375</v>
      </c>
      <c r="O14" s="16">
        <f t="shared" si="2"/>
        <v>-4.444444444444443</v>
      </c>
      <c r="P14" s="22"/>
      <c r="AB14" s="24" t="s">
        <v>45</v>
      </c>
      <c r="AC14" s="24">
        <v>938</v>
      </c>
    </row>
    <row r="15" spans="2:29" s="4" customFormat="1" ht="30" customHeight="1">
      <c r="B15" s="10">
        <v>11</v>
      </c>
      <c r="C15" s="3" t="s">
        <v>12</v>
      </c>
      <c r="D15" s="13" t="s">
        <v>5</v>
      </c>
      <c r="E15" s="27">
        <v>1875</v>
      </c>
      <c r="F15" s="19">
        <v>1875</v>
      </c>
      <c r="G15" s="24">
        <f t="shared" si="0"/>
        <v>1875</v>
      </c>
      <c r="H15" s="28"/>
      <c r="J15" s="10">
        <v>11</v>
      </c>
      <c r="K15" s="3" t="s">
        <v>12</v>
      </c>
      <c r="L15" s="13" t="s">
        <v>5</v>
      </c>
      <c r="M15" s="24">
        <v>1875</v>
      </c>
      <c r="N15" s="24">
        <f t="shared" si="1"/>
        <v>1875</v>
      </c>
      <c r="O15" s="16">
        <f>((N15/M15)*100)-100</f>
        <v>0</v>
      </c>
      <c r="P15" s="22"/>
      <c r="AB15" s="24" t="s">
        <v>51</v>
      </c>
      <c r="AC15" s="24">
        <v>1604</v>
      </c>
    </row>
    <row r="16" spans="2:29" s="4" customFormat="1" ht="30" customHeight="1">
      <c r="B16" s="10">
        <v>12</v>
      </c>
      <c r="C16" s="3" t="s">
        <v>27</v>
      </c>
      <c r="D16" s="12" t="s">
        <v>2</v>
      </c>
      <c r="E16" s="27">
        <v>2125</v>
      </c>
      <c r="F16" s="19">
        <v>2000</v>
      </c>
      <c r="G16" s="24">
        <f t="shared" si="0"/>
        <v>2062.5</v>
      </c>
      <c r="H16" s="28"/>
      <c r="J16" s="10">
        <v>12</v>
      </c>
      <c r="K16" s="3" t="s">
        <v>27</v>
      </c>
      <c r="L16" s="12" t="s">
        <v>2</v>
      </c>
      <c r="M16" s="24">
        <v>2062.5</v>
      </c>
      <c r="N16" s="24">
        <f t="shared" si="1"/>
        <v>2062.5</v>
      </c>
      <c r="O16" s="16">
        <f aca="true" t="shared" si="3" ref="O16:O24">((N16/M16)*100)-100</f>
        <v>0</v>
      </c>
      <c r="P16" s="22"/>
      <c r="AB16" s="24" t="s">
        <v>55</v>
      </c>
      <c r="AC16" s="24">
        <v>813</v>
      </c>
    </row>
    <row r="17" spans="2:16" s="4" customFormat="1" ht="30" customHeight="1">
      <c r="B17" s="10">
        <v>13</v>
      </c>
      <c r="C17" s="3" t="s">
        <v>6</v>
      </c>
      <c r="D17" s="12" t="s">
        <v>2</v>
      </c>
      <c r="E17" s="27">
        <v>2000</v>
      </c>
      <c r="F17" s="19">
        <v>1750</v>
      </c>
      <c r="G17" s="24">
        <f t="shared" si="0"/>
        <v>1875</v>
      </c>
      <c r="H17" s="28"/>
      <c r="J17" s="10">
        <v>13</v>
      </c>
      <c r="K17" s="3" t="s">
        <v>6</v>
      </c>
      <c r="L17" s="12" t="s">
        <v>2</v>
      </c>
      <c r="M17" s="24">
        <v>1812.5</v>
      </c>
      <c r="N17" s="24">
        <f t="shared" si="1"/>
        <v>1875</v>
      </c>
      <c r="O17" s="16">
        <f t="shared" si="3"/>
        <v>3.448275862068968</v>
      </c>
      <c r="P17" s="22"/>
    </row>
    <row r="18" spans="2:16" s="4" customFormat="1" ht="30" customHeight="1">
      <c r="B18" s="10">
        <v>14</v>
      </c>
      <c r="C18" s="3" t="s">
        <v>7</v>
      </c>
      <c r="D18" s="12" t="s">
        <v>2</v>
      </c>
      <c r="E18" s="27">
        <v>625</v>
      </c>
      <c r="F18" s="19">
        <v>500</v>
      </c>
      <c r="G18" s="24">
        <f t="shared" si="0"/>
        <v>562.5</v>
      </c>
      <c r="H18" s="28"/>
      <c r="J18" s="10">
        <v>14</v>
      </c>
      <c r="K18" s="3" t="s">
        <v>7</v>
      </c>
      <c r="L18" s="12" t="s">
        <v>2</v>
      </c>
      <c r="M18" s="24">
        <v>562.5</v>
      </c>
      <c r="N18" s="24">
        <f t="shared" si="1"/>
        <v>562.5</v>
      </c>
      <c r="O18" s="16">
        <f t="shared" si="3"/>
        <v>0</v>
      </c>
      <c r="P18" s="22"/>
    </row>
    <row r="19" spans="2:29" s="4" customFormat="1" ht="30" customHeight="1">
      <c r="B19" s="10">
        <v>15</v>
      </c>
      <c r="C19" s="3" t="s">
        <v>28</v>
      </c>
      <c r="D19" s="12" t="s">
        <v>2</v>
      </c>
      <c r="E19" s="27">
        <v>1250</v>
      </c>
      <c r="F19" s="19">
        <v>1125</v>
      </c>
      <c r="G19" s="24">
        <f t="shared" si="0"/>
        <v>1187.5</v>
      </c>
      <c r="H19" s="28"/>
      <c r="J19" s="10">
        <v>15</v>
      </c>
      <c r="K19" s="3" t="s">
        <v>28</v>
      </c>
      <c r="L19" s="12" t="s">
        <v>2</v>
      </c>
      <c r="M19" s="24">
        <v>1187.5</v>
      </c>
      <c r="N19" s="24">
        <f t="shared" si="1"/>
        <v>1187.5</v>
      </c>
      <c r="O19" s="16">
        <f t="shared" si="3"/>
        <v>0</v>
      </c>
      <c r="P19" s="22"/>
      <c r="AB19"/>
      <c r="AC19"/>
    </row>
    <row r="20" spans="2:29" s="4" customFormat="1" ht="30" customHeight="1">
      <c r="B20" s="10">
        <v>16</v>
      </c>
      <c r="C20" s="5" t="s">
        <v>29</v>
      </c>
      <c r="D20" s="6" t="s">
        <v>33</v>
      </c>
      <c r="E20" s="27">
        <v>3500</v>
      </c>
      <c r="F20" s="19">
        <v>3000</v>
      </c>
      <c r="G20" s="24">
        <f t="shared" si="0"/>
        <v>3250</v>
      </c>
      <c r="H20" s="28"/>
      <c r="J20" s="10">
        <v>16</v>
      </c>
      <c r="K20" s="5" t="s">
        <v>29</v>
      </c>
      <c r="L20" s="6" t="s">
        <v>33</v>
      </c>
      <c r="M20" s="24">
        <v>2875</v>
      </c>
      <c r="N20" s="24">
        <f t="shared" si="1"/>
        <v>3250</v>
      </c>
      <c r="O20" s="16">
        <f t="shared" si="3"/>
        <v>13.043478260869563</v>
      </c>
      <c r="P20" s="22"/>
      <c r="AB20"/>
      <c r="AC20"/>
    </row>
    <row r="21" spans="2:29" s="4" customFormat="1" ht="33.75" customHeight="1">
      <c r="B21" s="10">
        <v>17</v>
      </c>
      <c r="C21" s="3" t="s">
        <v>13</v>
      </c>
      <c r="D21" s="12" t="s">
        <v>2</v>
      </c>
      <c r="E21" s="27">
        <v>2000</v>
      </c>
      <c r="F21" s="19">
        <v>2125</v>
      </c>
      <c r="G21" s="24">
        <f t="shared" si="0"/>
        <v>2062.5</v>
      </c>
      <c r="H21" s="28"/>
      <c r="J21" s="10">
        <v>17</v>
      </c>
      <c r="K21" s="3" t="s">
        <v>13</v>
      </c>
      <c r="L21" s="12" t="s">
        <v>2</v>
      </c>
      <c r="M21" s="24">
        <v>2062.5</v>
      </c>
      <c r="N21" s="24">
        <f t="shared" si="1"/>
        <v>2062.5</v>
      </c>
      <c r="O21" s="16">
        <f t="shared" si="3"/>
        <v>0</v>
      </c>
      <c r="P21" s="22"/>
      <c r="AB21"/>
      <c r="AC21"/>
    </row>
    <row r="22" spans="2:29" s="4" customFormat="1" ht="30" customHeight="1">
      <c r="B22" s="10">
        <v>18</v>
      </c>
      <c r="C22" s="3" t="s">
        <v>30</v>
      </c>
      <c r="D22" s="12" t="s">
        <v>2</v>
      </c>
      <c r="E22" s="27">
        <v>1500</v>
      </c>
      <c r="F22" s="19">
        <v>1500</v>
      </c>
      <c r="G22" s="24">
        <f t="shared" si="0"/>
        <v>1500</v>
      </c>
      <c r="H22" s="28"/>
      <c r="J22" s="10">
        <v>18</v>
      </c>
      <c r="K22" s="3" t="s">
        <v>30</v>
      </c>
      <c r="L22" s="12" t="s">
        <v>2</v>
      </c>
      <c r="M22" s="24">
        <v>1500</v>
      </c>
      <c r="N22" s="24">
        <f t="shared" si="1"/>
        <v>1500</v>
      </c>
      <c r="O22" s="16">
        <f t="shared" si="3"/>
        <v>0</v>
      </c>
      <c r="P22" s="22"/>
      <c r="AB22"/>
      <c r="AC22"/>
    </row>
    <row r="23" spans="2:29" s="4" customFormat="1" ht="30" customHeight="1">
      <c r="B23" s="10">
        <v>19</v>
      </c>
      <c r="C23" s="3" t="s">
        <v>31</v>
      </c>
      <c r="D23" s="13" t="s">
        <v>8</v>
      </c>
      <c r="E23" s="27">
        <v>2125</v>
      </c>
      <c r="F23" s="19">
        <v>2250</v>
      </c>
      <c r="G23" s="24">
        <f t="shared" si="0"/>
        <v>2187.5</v>
      </c>
      <c r="H23" s="28"/>
      <c r="J23" s="10">
        <v>19</v>
      </c>
      <c r="K23" s="3" t="s">
        <v>31</v>
      </c>
      <c r="L23" s="13" t="s">
        <v>8</v>
      </c>
      <c r="M23" s="24">
        <v>2187.5</v>
      </c>
      <c r="N23" s="24">
        <f t="shared" si="1"/>
        <v>2187.5</v>
      </c>
      <c r="O23" s="16">
        <f t="shared" si="3"/>
        <v>0</v>
      </c>
      <c r="P23" s="22"/>
      <c r="AB23"/>
      <c r="AC23"/>
    </row>
    <row r="24" spans="2:16" ht="30" customHeight="1">
      <c r="B24" s="10">
        <v>20</v>
      </c>
      <c r="C24" s="3" t="s">
        <v>32</v>
      </c>
      <c r="D24" s="6" t="s">
        <v>25</v>
      </c>
      <c r="E24" s="27">
        <v>3500</v>
      </c>
      <c r="F24" s="19">
        <v>3500</v>
      </c>
      <c r="G24" s="24">
        <f t="shared" si="0"/>
        <v>3500</v>
      </c>
      <c r="H24" s="28"/>
      <c r="I24"/>
      <c r="J24" s="10">
        <v>20</v>
      </c>
      <c r="K24" s="3" t="s">
        <v>32</v>
      </c>
      <c r="L24" s="6" t="s">
        <v>25</v>
      </c>
      <c r="M24" s="24">
        <v>3500</v>
      </c>
      <c r="N24" s="24">
        <f t="shared" si="1"/>
        <v>3500</v>
      </c>
      <c r="O24" s="16">
        <f t="shared" si="3"/>
        <v>0</v>
      </c>
      <c r="P24" s="22"/>
    </row>
    <row r="25" spans="2:9" ht="15.75">
      <c r="B25" s="18"/>
      <c r="C25" s="1"/>
      <c r="D25" s="14"/>
      <c r="I25" s="29"/>
    </row>
    <row r="26" ht="15.75">
      <c r="B26" s="11"/>
    </row>
    <row r="29" spans="4:8" ht="12.75">
      <c r="D29"/>
      <c r="G29"/>
      <c r="H29"/>
    </row>
    <row r="30" spans="2:9" ht="18" customHeight="1">
      <c r="B30"/>
      <c r="D30"/>
      <c r="G30"/>
      <c r="H30"/>
      <c r="I30"/>
    </row>
    <row r="31" spans="2:9" ht="12.75">
      <c r="B31"/>
      <c r="D31"/>
      <c r="G31"/>
      <c r="H31"/>
      <c r="I31"/>
    </row>
    <row r="32" spans="2:9" ht="12.75" customHeight="1">
      <c r="B32"/>
      <c r="D32"/>
      <c r="G32"/>
      <c r="H32"/>
      <c r="I32"/>
    </row>
    <row r="33" spans="2:9" ht="12.75" customHeight="1">
      <c r="B33"/>
      <c r="D33"/>
      <c r="G33"/>
      <c r="H33"/>
      <c r="I33"/>
    </row>
    <row r="34" spans="2:9" ht="12.75" customHeight="1">
      <c r="B34"/>
      <c r="D34"/>
      <c r="G34"/>
      <c r="H34"/>
      <c r="I34"/>
    </row>
    <row r="35" spans="2:9" ht="12.75">
      <c r="B35"/>
      <c r="D35"/>
      <c r="G35"/>
      <c r="H35"/>
      <c r="I35"/>
    </row>
    <row r="36" spans="2:9" ht="12.75">
      <c r="B36"/>
      <c r="D36"/>
      <c r="G36"/>
      <c r="H36"/>
      <c r="I36"/>
    </row>
    <row r="37" spans="2:9" ht="12.75">
      <c r="B37"/>
      <c r="D37"/>
      <c r="G37"/>
      <c r="H37"/>
      <c r="I37"/>
    </row>
    <row r="38" spans="2:9" ht="12.75">
      <c r="B38"/>
      <c r="D38"/>
      <c r="G38"/>
      <c r="H38"/>
      <c r="I38"/>
    </row>
    <row r="39" spans="2:9" ht="12.75">
      <c r="B39"/>
      <c r="D39"/>
      <c r="G39"/>
      <c r="H39"/>
      <c r="I39"/>
    </row>
    <row r="40" spans="2:9" ht="12.75">
      <c r="B40"/>
      <c r="D40"/>
      <c r="G40"/>
      <c r="H40"/>
      <c r="I40"/>
    </row>
    <row r="41" spans="2:9" ht="12.75">
      <c r="B41"/>
      <c r="D41"/>
      <c r="G41"/>
      <c r="H41"/>
      <c r="I41"/>
    </row>
    <row r="42" spans="2:9" ht="12.75">
      <c r="B42"/>
      <c r="D42"/>
      <c r="G42"/>
      <c r="H42"/>
      <c r="I42"/>
    </row>
    <row r="43" spans="2:9" ht="12.75">
      <c r="B43"/>
      <c r="D43"/>
      <c r="G43"/>
      <c r="H43"/>
      <c r="I43"/>
    </row>
    <row r="44" spans="2:9" ht="12.75">
      <c r="B44"/>
      <c r="D44"/>
      <c r="G44"/>
      <c r="H44"/>
      <c r="I44"/>
    </row>
    <row r="45" spans="2:9" ht="12.75">
      <c r="B45"/>
      <c r="D45"/>
      <c r="G45"/>
      <c r="H45"/>
      <c r="I45"/>
    </row>
    <row r="46" spans="2:9" ht="12.75">
      <c r="B46"/>
      <c r="D46"/>
      <c r="G46"/>
      <c r="H46"/>
      <c r="I46"/>
    </row>
    <row r="47" spans="2:9" ht="12.75">
      <c r="B47"/>
      <c r="D47"/>
      <c r="G47"/>
      <c r="H47"/>
      <c r="I47"/>
    </row>
    <row r="48" spans="2:9" ht="12.75">
      <c r="B48"/>
      <c r="D48"/>
      <c r="G48"/>
      <c r="H48"/>
      <c r="I48"/>
    </row>
    <row r="49" spans="2:9" ht="12.75">
      <c r="B49"/>
      <c r="D49"/>
      <c r="G49"/>
      <c r="H49"/>
      <c r="I49"/>
    </row>
    <row r="50" spans="2:9" ht="12.75">
      <c r="B50"/>
      <c r="D50"/>
      <c r="G50"/>
      <c r="H50"/>
      <c r="I50"/>
    </row>
    <row r="51" spans="2:9" ht="12.75">
      <c r="B51"/>
      <c r="D51"/>
      <c r="G51"/>
      <c r="H51"/>
      <c r="I51"/>
    </row>
    <row r="52" spans="2:9" ht="12.75">
      <c r="B52"/>
      <c r="D52"/>
      <c r="G52"/>
      <c r="H52"/>
      <c r="I52"/>
    </row>
    <row r="53" spans="2:9" ht="12.75">
      <c r="B53"/>
      <c r="D53"/>
      <c r="G53"/>
      <c r="H53"/>
      <c r="I53"/>
    </row>
    <row r="54" spans="2:9" ht="12.75">
      <c r="B54"/>
      <c r="D54"/>
      <c r="G54"/>
      <c r="H54"/>
      <c r="I54"/>
    </row>
    <row r="55" spans="2:9" ht="12.75">
      <c r="B55"/>
      <c r="I55"/>
    </row>
  </sheetData>
  <sheetProtection/>
  <mergeCells count="14">
    <mergeCell ref="F3:F4"/>
    <mergeCell ref="G3:G4"/>
    <mergeCell ref="J3:J4"/>
    <mergeCell ref="K3:K4"/>
    <mergeCell ref="L3:L4"/>
    <mergeCell ref="M3:M4"/>
    <mergeCell ref="N3:N4"/>
    <mergeCell ref="O3:O4"/>
    <mergeCell ref="B1:G1"/>
    <mergeCell ref="I1:P1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55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2" max="2" width="8.421875" style="2" customWidth="1"/>
    <col min="3" max="3" width="36.140625" style="0" customWidth="1"/>
    <col min="4" max="4" width="10.140625" style="15" customWidth="1"/>
    <col min="5" max="6" width="10.7109375" style="0" customWidth="1"/>
    <col min="7" max="8" width="10.7109375" style="2" customWidth="1"/>
    <col min="9" max="9" width="10.7109375" style="8" customWidth="1"/>
    <col min="10" max="10" width="8.421875" style="0" customWidth="1"/>
    <col min="11" max="11" width="37.7109375" style="0" customWidth="1"/>
    <col min="12" max="12" width="12.421875" style="0" customWidth="1"/>
    <col min="13" max="16" width="10.7109375" style="0" customWidth="1"/>
    <col min="17" max="17" width="11.8515625" style="0" customWidth="1"/>
    <col min="18" max="18" width="15.00390625" style="0" customWidth="1"/>
    <col min="19" max="19" width="14.00390625" style="0" customWidth="1"/>
    <col min="27" max="27" width="6.7109375" style="0" customWidth="1"/>
    <col min="28" max="28" width="17.140625" style="0" customWidth="1"/>
    <col min="29" max="29" width="14.00390625" style="0" customWidth="1"/>
  </cols>
  <sheetData>
    <row r="1" spans="2:17" ht="43.5" customHeight="1">
      <c r="B1" s="31" t="s">
        <v>56</v>
      </c>
      <c r="C1" s="31"/>
      <c r="D1" s="31"/>
      <c r="E1" s="31"/>
      <c r="F1" s="31"/>
      <c r="G1" s="31"/>
      <c r="H1" s="20"/>
      <c r="I1" s="31" t="s">
        <v>57</v>
      </c>
      <c r="J1" s="31"/>
      <c r="K1" s="31"/>
      <c r="L1" s="31"/>
      <c r="M1" s="31"/>
      <c r="N1" s="31"/>
      <c r="O1" s="31"/>
      <c r="P1" s="31"/>
      <c r="Q1" s="17"/>
    </row>
    <row r="2" spans="11:17" ht="12.75">
      <c r="K2" s="2"/>
      <c r="M2" s="15"/>
      <c r="O2" s="2"/>
      <c r="P2" s="2"/>
      <c r="Q2" s="8"/>
    </row>
    <row r="3" spans="2:16" ht="12.75" customHeight="1">
      <c r="B3" s="30" t="s">
        <v>0</v>
      </c>
      <c r="C3" s="30" t="s">
        <v>1</v>
      </c>
      <c r="D3" s="30" t="s">
        <v>3</v>
      </c>
      <c r="E3" s="30" t="s">
        <v>19</v>
      </c>
      <c r="F3" s="30" t="s">
        <v>20</v>
      </c>
      <c r="G3" s="32" t="s">
        <v>18</v>
      </c>
      <c r="H3" s="21"/>
      <c r="I3"/>
      <c r="J3" s="30" t="s">
        <v>0</v>
      </c>
      <c r="K3" s="30" t="s">
        <v>1</v>
      </c>
      <c r="L3" s="30" t="s">
        <v>3</v>
      </c>
      <c r="M3" s="33" t="s">
        <v>54</v>
      </c>
      <c r="N3" s="33" t="s">
        <v>58</v>
      </c>
      <c r="O3" s="32" t="s">
        <v>23</v>
      </c>
      <c r="P3" s="21"/>
    </row>
    <row r="4" spans="2:29" ht="35.25" customHeight="1">
      <c r="B4" s="30"/>
      <c r="C4" s="30"/>
      <c r="D4" s="30"/>
      <c r="E4" s="30"/>
      <c r="F4" s="30"/>
      <c r="G4" s="32"/>
      <c r="H4" s="21"/>
      <c r="I4"/>
      <c r="J4" s="30"/>
      <c r="K4" s="30"/>
      <c r="L4" s="30"/>
      <c r="M4" s="33"/>
      <c r="N4" s="33"/>
      <c r="O4" s="32"/>
      <c r="P4" s="21"/>
      <c r="AB4" s="24" t="s">
        <v>21</v>
      </c>
      <c r="AC4" s="24" t="s">
        <v>22</v>
      </c>
    </row>
    <row r="5" spans="2:29" ht="21.75" customHeight="1">
      <c r="B5" s="25">
        <v>1</v>
      </c>
      <c r="C5" s="26" t="s">
        <v>46</v>
      </c>
      <c r="D5" s="12" t="s">
        <v>2</v>
      </c>
      <c r="E5" s="27">
        <v>750</v>
      </c>
      <c r="F5" s="19">
        <v>625</v>
      </c>
      <c r="G5" s="24">
        <f>AVERAGE(E5:F5)</f>
        <v>687.5</v>
      </c>
      <c r="H5" s="21"/>
      <c r="I5"/>
      <c r="J5" s="25">
        <v>1</v>
      </c>
      <c r="K5" s="26" t="s">
        <v>46</v>
      </c>
      <c r="L5" s="12" t="s">
        <v>2</v>
      </c>
      <c r="M5" s="24">
        <v>687.5</v>
      </c>
      <c r="N5" s="24">
        <f>G5</f>
        <v>687.5</v>
      </c>
      <c r="O5" s="16">
        <f>((N5/M5)*100)-100</f>
        <v>0</v>
      </c>
      <c r="P5" s="21"/>
      <c r="AB5" s="24" t="s">
        <v>36</v>
      </c>
      <c r="AC5" s="24">
        <v>562.5</v>
      </c>
    </row>
    <row r="6" spans="2:29" ht="24" customHeight="1">
      <c r="B6" s="25">
        <v>2</v>
      </c>
      <c r="C6" s="26" t="s">
        <v>47</v>
      </c>
      <c r="D6" s="12" t="s">
        <v>2</v>
      </c>
      <c r="E6" s="27">
        <v>750</v>
      </c>
      <c r="F6" s="19">
        <v>625</v>
      </c>
      <c r="G6" s="24">
        <f aca="true" t="shared" si="0" ref="G6:G24">AVERAGE(E6:F6)</f>
        <v>687.5</v>
      </c>
      <c r="H6" s="21"/>
      <c r="I6"/>
      <c r="J6" s="25">
        <v>2</v>
      </c>
      <c r="K6" s="26" t="s">
        <v>47</v>
      </c>
      <c r="L6" s="12" t="s">
        <v>2</v>
      </c>
      <c r="M6" s="24">
        <v>875</v>
      </c>
      <c r="N6" s="24">
        <f aca="true" t="shared" si="1" ref="N6:N24">G6</f>
        <v>687.5</v>
      </c>
      <c r="O6" s="16">
        <f>((N6/M6)*100)-100</f>
        <v>-21.42857142857143</v>
      </c>
      <c r="P6" s="21"/>
      <c r="AB6" s="24" t="s">
        <v>37</v>
      </c>
      <c r="AC6" s="24">
        <v>725</v>
      </c>
    </row>
    <row r="7" spans="2:29" s="4" customFormat="1" ht="25.5" customHeight="1">
      <c r="B7" s="10">
        <v>3</v>
      </c>
      <c r="C7" s="3" t="s">
        <v>15</v>
      </c>
      <c r="D7" s="12" t="s">
        <v>2</v>
      </c>
      <c r="E7" s="27">
        <v>500</v>
      </c>
      <c r="F7" s="19">
        <v>500</v>
      </c>
      <c r="G7" s="24">
        <f t="shared" si="0"/>
        <v>500</v>
      </c>
      <c r="H7" s="28"/>
      <c r="J7" s="10">
        <v>3</v>
      </c>
      <c r="K7" s="3" t="s">
        <v>15</v>
      </c>
      <c r="L7" s="12" t="s">
        <v>2</v>
      </c>
      <c r="M7" s="24">
        <v>812.5</v>
      </c>
      <c r="N7" s="24">
        <f t="shared" si="1"/>
        <v>500</v>
      </c>
      <c r="O7" s="16">
        <f aca="true" t="shared" si="2" ref="O7:O14">((N7/M7)*100)-100</f>
        <v>-38.46153846153846</v>
      </c>
      <c r="P7" s="22"/>
      <c r="AB7" s="24" t="s">
        <v>38</v>
      </c>
      <c r="AC7" s="24">
        <v>953</v>
      </c>
    </row>
    <row r="8" spans="2:29" s="4" customFormat="1" ht="25.5" customHeight="1">
      <c r="B8" s="10">
        <v>4</v>
      </c>
      <c r="C8" s="3" t="s">
        <v>16</v>
      </c>
      <c r="D8" s="12" t="s">
        <v>2</v>
      </c>
      <c r="E8" s="27">
        <v>875</v>
      </c>
      <c r="F8" s="19">
        <v>625</v>
      </c>
      <c r="G8" s="24">
        <f t="shared" si="0"/>
        <v>750</v>
      </c>
      <c r="H8" s="28"/>
      <c r="J8" s="10">
        <v>4</v>
      </c>
      <c r="K8" s="3" t="s">
        <v>16</v>
      </c>
      <c r="L8" s="12" t="s">
        <v>2</v>
      </c>
      <c r="M8" s="24">
        <v>875</v>
      </c>
      <c r="N8" s="24">
        <f t="shared" si="1"/>
        <v>750</v>
      </c>
      <c r="O8" s="16">
        <f t="shared" si="2"/>
        <v>-14.285714285714292</v>
      </c>
      <c r="P8" s="22"/>
      <c r="AB8" s="24" t="s">
        <v>39</v>
      </c>
      <c r="AC8" s="24">
        <v>1016</v>
      </c>
    </row>
    <row r="9" spans="2:29" s="4" customFormat="1" ht="25.5" customHeight="1">
      <c r="B9" s="10">
        <v>5</v>
      </c>
      <c r="C9" s="3" t="s">
        <v>26</v>
      </c>
      <c r="D9" s="12" t="s">
        <v>2</v>
      </c>
      <c r="E9" s="27">
        <v>1500</v>
      </c>
      <c r="F9" s="19">
        <v>1375</v>
      </c>
      <c r="G9" s="24">
        <f t="shared" si="0"/>
        <v>1437.5</v>
      </c>
      <c r="H9" s="28"/>
      <c r="J9" s="10">
        <v>5</v>
      </c>
      <c r="K9" s="3" t="s">
        <v>26</v>
      </c>
      <c r="L9" s="12" t="s">
        <v>2</v>
      </c>
      <c r="M9" s="24">
        <v>1500</v>
      </c>
      <c r="N9" s="24">
        <f t="shared" si="1"/>
        <v>1437.5</v>
      </c>
      <c r="O9" s="16">
        <f t="shared" si="2"/>
        <v>-4.166666666666657</v>
      </c>
      <c r="P9" s="22"/>
      <c r="AB9" s="24" t="s">
        <v>42</v>
      </c>
      <c r="AC9" s="24">
        <v>938</v>
      </c>
    </row>
    <row r="10" spans="2:29" s="4" customFormat="1" ht="25.5" customHeight="1">
      <c r="B10" s="10">
        <v>6</v>
      </c>
      <c r="C10" s="3" t="s">
        <v>9</v>
      </c>
      <c r="D10" s="12" t="s">
        <v>2</v>
      </c>
      <c r="E10" s="27">
        <v>14500</v>
      </c>
      <c r="F10" s="19">
        <v>15125</v>
      </c>
      <c r="G10" s="24">
        <f t="shared" si="0"/>
        <v>14812.5</v>
      </c>
      <c r="H10" s="28"/>
      <c r="J10" s="10">
        <v>6</v>
      </c>
      <c r="K10" s="3" t="s">
        <v>9</v>
      </c>
      <c r="L10" s="12" t="s">
        <v>2</v>
      </c>
      <c r="M10" s="24">
        <v>14812.5</v>
      </c>
      <c r="N10" s="24">
        <f t="shared" si="1"/>
        <v>14812.5</v>
      </c>
      <c r="O10" s="16">
        <f t="shared" si="2"/>
        <v>0</v>
      </c>
      <c r="P10" s="22"/>
      <c r="AB10" s="24" t="s">
        <v>40</v>
      </c>
      <c r="AC10" s="24">
        <v>687.5</v>
      </c>
    </row>
    <row r="11" spans="2:29" s="4" customFormat="1" ht="25.5" customHeight="1">
      <c r="B11" s="10">
        <v>7</v>
      </c>
      <c r="C11" s="3" t="s">
        <v>10</v>
      </c>
      <c r="D11" s="12" t="s">
        <v>2</v>
      </c>
      <c r="E11" s="27">
        <v>14500</v>
      </c>
      <c r="F11" s="19">
        <v>13500</v>
      </c>
      <c r="G11" s="24">
        <f t="shared" si="0"/>
        <v>14000</v>
      </c>
      <c r="H11" s="28"/>
      <c r="J11" s="10">
        <v>7</v>
      </c>
      <c r="K11" s="3" t="s">
        <v>10</v>
      </c>
      <c r="L11" s="12" t="s">
        <v>2</v>
      </c>
      <c r="M11" s="24">
        <v>14000</v>
      </c>
      <c r="N11" s="24">
        <f t="shared" si="1"/>
        <v>14000</v>
      </c>
      <c r="O11" s="16">
        <f t="shared" si="2"/>
        <v>0</v>
      </c>
      <c r="P11" s="22"/>
      <c r="AB11" s="24" t="s">
        <v>41</v>
      </c>
      <c r="AC11" s="24">
        <v>750</v>
      </c>
    </row>
    <row r="12" spans="2:29" s="4" customFormat="1" ht="25.5" customHeight="1">
      <c r="B12" s="10">
        <v>8</v>
      </c>
      <c r="C12" s="3" t="s">
        <v>24</v>
      </c>
      <c r="D12" s="12" t="s">
        <v>2</v>
      </c>
      <c r="E12" s="27">
        <v>3500</v>
      </c>
      <c r="F12" s="19">
        <v>3750</v>
      </c>
      <c r="G12" s="24">
        <f t="shared" si="0"/>
        <v>3625</v>
      </c>
      <c r="H12" s="28"/>
      <c r="J12" s="10">
        <v>8</v>
      </c>
      <c r="K12" s="3" t="s">
        <v>24</v>
      </c>
      <c r="L12" s="12" t="s">
        <v>2</v>
      </c>
      <c r="M12" s="24">
        <v>3625</v>
      </c>
      <c r="N12" s="24">
        <f t="shared" si="1"/>
        <v>3625</v>
      </c>
      <c r="O12" s="16">
        <f t="shared" si="2"/>
        <v>0</v>
      </c>
      <c r="P12" s="22"/>
      <c r="AB12" s="24" t="s">
        <v>43</v>
      </c>
      <c r="AC12" s="24">
        <v>843.5</v>
      </c>
    </row>
    <row r="13" spans="2:29" s="4" customFormat="1" ht="29.25" customHeight="1">
      <c r="B13" s="10">
        <v>9</v>
      </c>
      <c r="C13" s="5" t="s">
        <v>11</v>
      </c>
      <c r="D13" s="13" t="s">
        <v>14</v>
      </c>
      <c r="E13" s="27">
        <v>3250</v>
      </c>
      <c r="F13" s="19">
        <v>3375</v>
      </c>
      <c r="G13" s="24">
        <f t="shared" si="0"/>
        <v>3312.5</v>
      </c>
      <c r="H13" s="28"/>
      <c r="J13" s="10">
        <v>9</v>
      </c>
      <c r="K13" s="5" t="s">
        <v>11</v>
      </c>
      <c r="L13" s="13" t="s">
        <v>14</v>
      </c>
      <c r="M13" s="24">
        <v>3312.5</v>
      </c>
      <c r="N13" s="24">
        <f t="shared" si="1"/>
        <v>3312.5</v>
      </c>
      <c r="O13" s="16">
        <f t="shared" si="2"/>
        <v>0</v>
      </c>
      <c r="P13" s="22"/>
      <c r="AB13" s="24" t="s">
        <v>45</v>
      </c>
      <c r="AC13" s="24">
        <v>938</v>
      </c>
    </row>
    <row r="14" spans="2:29" s="4" customFormat="1" ht="34.5" customHeight="1">
      <c r="B14" s="10">
        <v>10</v>
      </c>
      <c r="C14" s="3" t="s">
        <v>17</v>
      </c>
      <c r="D14" s="13" t="s">
        <v>4</v>
      </c>
      <c r="E14" s="27">
        <v>4500</v>
      </c>
      <c r="F14" s="19">
        <v>5750</v>
      </c>
      <c r="G14" s="24">
        <f t="shared" si="0"/>
        <v>5125</v>
      </c>
      <c r="H14" s="28"/>
      <c r="J14" s="10">
        <v>10</v>
      </c>
      <c r="K14" s="3" t="s">
        <v>17</v>
      </c>
      <c r="L14" s="13" t="s">
        <v>4</v>
      </c>
      <c r="M14" s="24">
        <v>5375</v>
      </c>
      <c r="N14" s="24">
        <f t="shared" si="1"/>
        <v>5125</v>
      </c>
      <c r="O14" s="16">
        <f t="shared" si="2"/>
        <v>-4.6511627906976685</v>
      </c>
      <c r="P14" s="22"/>
      <c r="AB14" s="24" t="s">
        <v>51</v>
      </c>
      <c r="AC14" s="24">
        <v>1604</v>
      </c>
    </row>
    <row r="15" spans="2:29" s="4" customFormat="1" ht="30" customHeight="1">
      <c r="B15" s="10">
        <v>11</v>
      </c>
      <c r="C15" s="3" t="s">
        <v>12</v>
      </c>
      <c r="D15" s="13" t="s">
        <v>5</v>
      </c>
      <c r="E15" s="27">
        <v>1875</v>
      </c>
      <c r="F15" s="19">
        <v>1875</v>
      </c>
      <c r="G15" s="24">
        <f t="shared" si="0"/>
        <v>1875</v>
      </c>
      <c r="H15" s="28"/>
      <c r="J15" s="10">
        <v>11</v>
      </c>
      <c r="K15" s="3" t="s">
        <v>12</v>
      </c>
      <c r="L15" s="13" t="s">
        <v>5</v>
      </c>
      <c r="M15" s="24">
        <v>1875</v>
      </c>
      <c r="N15" s="24">
        <f t="shared" si="1"/>
        <v>1875</v>
      </c>
      <c r="O15" s="16">
        <f>((N15/M15)*100)-100</f>
        <v>0</v>
      </c>
      <c r="P15" s="22"/>
      <c r="AB15" s="24" t="s">
        <v>55</v>
      </c>
      <c r="AC15" s="24">
        <v>813</v>
      </c>
    </row>
    <row r="16" spans="2:29" s="4" customFormat="1" ht="30" customHeight="1">
      <c r="B16" s="10">
        <v>12</v>
      </c>
      <c r="C16" s="3" t="s">
        <v>27</v>
      </c>
      <c r="D16" s="12" t="s">
        <v>2</v>
      </c>
      <c r="E16" s="27">
        <v>2125</v>
      </c>
      <c r="F16" s="19">
        <v>2000</v>
      </c>
      <c r="G16" s="24">
        <f t="shared" si="0"/>
        <v>2062.5</v>
      </c>
      <c r="H16" s="28"/>
      <c r="J16" s="10">
        <v>12</v>
      </c>
      <c r="K16" s="3" t="s">
        <v>27</v>
      </c>
      <c r="L16" s="12" t="s">
        <v>2</v>
      </c>
      <c r="M16" s="24">
        <v>2062.5</v>
      </c>
      <c r="N16" s="24">
        <f t="shared" si="1"/>
        <v>2062.5</v>
      </c>
      <c r="O16" s="16">
        <f aca="true" t="shared" si="3" ref="O16:O24">((N16/M16)*100)-100</f>
        <v>0</v>
      </c>
      <c r="P16" s="22"/>
      <c r="AB16" s="24" t="s">
        <v>59</v>
      </c>
      <c r="AC16" s="24">
        <v>500</v>
      </c>
    </row>
    <row r="17" spans="2:16" s="4" customFormat="1" ht="30" customHeight="1">
      <c r="B17" s="10">
        <v>13</v>
      </c>
      <c r="C17" s="3" t="s">
        <v>6</v>
      </c>
      <c r="D17" s="12" t="s">
        <v>2</v>
      </c>
      <c r="E17" s="27">
        <v>2000</v>
      </c>
      <c r="F17" s="19">
        <v>1750</v>
      </c>
      <c r="G17" s="24">
        <f t="shared" si="0"/>
        <v>1875</v>
      </c>
      <c r="H17" s="28"/>
      <c r="J17" s="10">
        <v>13</v>
      </c>
      <c r="K17" s="3" t="s">
        <v>6</v>
      </c>
      <c r="L17" s="12" t="s">
        <v>2</v>
      </c>
      <c r="M17" s="24">
        <v>1875</v>
      </c>
      <c r="N17" s="24">
        <f t="shared" si="1"/>
        <v>1875</v>
      </c>
      <c r="O17" s="16">
        <f t="shared" si="3"/>
        <v>0</v>
      </c>
      <c r="P17" s="22"/>
    </row>
    <row r="18" spans="2:16" s="4" customFormat="1" ht="30" customHeight="1">
      <c r="B18" s="10">
        <v>14</v>
      </c>
      <c r="C18" s="3" t="s">
        <v>7</v>
      </c>
      <c r="D18" s="12" t="s">
        <v>2</v>
      </c>
      <c r="E18" s="27">
        <v>625</v>
      </c>
      <c r="F18" s="19">
        <v>500</v>
      </c>
      <c r="G18" s="24">
        <f t="shared" si="0"/>
        <v>562.5</v>
      </c>
      <c r="H18" s="28"/>
      <c r="J18" s="10">
        <v>14</v>
      </c>
      <c r="K18" s="3" t="s">
        <v>7</v>
      </c>
      <c r="L18" s="12" t="s">
        <v>2</v>
      </c>
      <c r="M18" s="24">
        <v>562.5</v>
      </c>
      <c r="N18" s="24">
        <f t="shared" si="1"/>
        <v>562.5</v>
      </c>
      <c r="O18" s="16">
        <f t="shared" si="3"/>
        <v>0</v>
      </c>
      <c r="P18" s="22"/>
    </row>
    <row r="19" spans="2:29" s="4" customFormat="1" ht="30" customHeight="1">
      <c r="B19" s="10">
        <v>15</v>
      </c>
      <c r="C19" s="3" t="s">
        <v>28</v>
      </c>
      <c r="D19" s="12" t="s">
        <v>2</v>
      </c>
      <c r="E19" s="27">
        <v>1250</v>
      </c>
      <c r="F19" s="19">
        <v>1125</v>
      </c>
      <c r="G19" s="24">
        <f t="shared" si="0"/>
        <v>1187.5</v>
      </c>
      <c r="H19" s="28"/>
      <c r="J19" s="10">
        <v>15</v>
      </c>
      <c r="K19" s="3" t="s">
        <v>28</v>
      </c>
      <c r="L19" s="12" t="s">
        <v>2</v>
      </c>
      <c r="M19" s="24">
        <v>1187.5</v>
      </c>
      <c r="N19" s="24">
        <f t="shared" si="1"/>
        <v>1187.5</v>
      </c>
      <c r="O19" s="16">
        <f t="shared" si="3"/>
        <v>0</v>
      </c>
      <c r="P19" s="22"/>
      <c r="AB19"/>
      <c r="AC19"/>
    </row>
    <row r="20" spans="2:29" s="4" customFormat="1" ht="30" customHeight="1">
      <c r="B20" s="10">
        <v>16</v>
      </c>
      <c r="C20" s="5" t="s">
        <v>29</v>
      </c>
      <c r="D20" s="6" t="s">
        <v>33</v>
      </c>
      <c r="E20" s="27">
        <v>3500</v>
      </c>
      <c r="F20" s="19">
        <v>3000</v>
      </c>
      <c r="G20" s="24">
        <f t="shared" si="0"/>
        <v>3250</v>
      </c>
      <c r="H20" s="28"/>
      <c r="J20" s="10">
        <v>16</v>
      </c>
      <c r="K20" s="5" t="s">
        <v>29</v>
      </c>
      <c r="L20" s="6" t="s">
        <v>33</v>
      </c>
      <c r="M20" s="24">
        <v>3250</v>
      </c>
      <c r="N20" s="24">
        <f t="shared" si="1"/>
        <v>3250</v>
      </c>
      <c r="O20" s="16">
        <f t="shared" si="3"/>
        <v>0</v>
      </c>
      <c r="P20" s="22"/>
      <c r="AB20"/>
      <c r="AC20"/>
    </row>
    <row r="21" spans="2:29" s="4" customFormat="1" ht="33.75" customHeight="1">
      <c r="B21" s="10">
        <v>17</v>
      </c>
      <c r="C21" s="3" t="s">
        <v>13</v>
      </c>
      <c r="D21" s="12" t="s">
        <v>2</v>
      </c>
      <c r="E21" s="27">
        <v>2000</v>
      </c>
      <c r="F21" s="19">
        <v>2000</v>
      </c>
      <c r="G21" s="24">
        <f t="shared" si="0"/>
        <v>2000</v>
      </c>
      <c r="H21" s="28"/>
      <c r="J21" s="10">
        <v>17</v>
      </c>
      <c r="K21" s="3" t="s">
        <v>13</v>
      </c>
      <c r="L21" s="12" t="s">
        <v>2</v>
      </c>
      <c r="M21" s="24">
        <v>2062.5</v>
      </c>
      <c r="N21" s="24">
        <f t="shared" si="1"/>
        <v>2000</v>
      </c>
      <c r="O21" s="16">
        <f t="shared" si="3"/>
        <v>-3.030303030303031</v>
      </c>
      <c r="P21" s="22"/>
      <c r="AB21"/>
      <c r="AC21"/>
    </row>
    <row r="22" spans="2:29" s="4" customFormat="1" ht="30" customHeight="1">
      <c r="B22" s="10">
        <v>18</v>
      </c>
      <c r="C22" s="3" t="s">
        <v>30</v>
      </c>
      <c r="D22" s="12" t="s">
        <v>2</v>
      </c>
      <c r="E22" s="27">
        <v>1500</v>
      </c>
      <c r="F22" s="19">
        <v>1500</v>
      </c>
      <c r="G22" s="24">
        <f t="shared" si="0"/>
        <v>1500</v>
      </c>
      <c r="H22" s="28"/>
      <c r="J22" s="10">
        <v>18</v>
      </c>
      <c r="K22" s="3" t="s">
        <v>30</v>
      </c>
      <c r="L22" s="12" t="s">
        <v>2</v>
      </c>
      <c r="M22" s="24">
        <v>1500</v>
      </c>
      <c r="N22" s="24">
        <f t="shared" si="1"/>
        <v>1500</v>
      </c>
      <c r="O22" s="16">
        <f t="shared" si="3"/>
        <v>0</v>
      </c>
      <c r="P22" s="22"/>
      <c r="AB22"/>
      <c r="AC22"/>
    </row>
    <row r="23" spans="2:29" s="4" customFormat="1" ht="30" customHeight="1">
      <c r="B23" s="10">
        <v>19</v>
      </c>
      <c r="C23" s="3" t="s">
        <v>31</v>
      </c>
      <c r="D23" s="13" t="s">
        <v>8</v>
      </c>
      <c r="E23" s="27">
        <v>2125</v>
      </c>
      <c r="F23" s="19">
        <v>2250</v>
      </c>
      <c r="G23" s="24">
        <f t="shared" si="0"/>
        <v>2187.5</v>
      </c>
      <c r="H23" s="28"/>
      <c r="J23" s="10">
        <v>19</v>
      </c>
      <c r="K23" s="3" t="s">
        <v>31</v>
      </c>
      <c r="L23" s="13" t="s">
        <v>8</v>
      </c>
      <c r="M23" s="24">
        <v>2187.5</v>
      </c>
      <c r="N23" s="24">
        <f t="shared" si="1"/>
        <v>2187.5</v>
      </c>
      <c r="O23" s="16">
        <f t="shared" si="3"/>
        <v>0</v>
      </c>
      <c r="P23" s="22"/>
      <c r="AB23"/>
      <c r="AC23"/>
    </row>
    <row r="24" spans="2:16" ht="30" customHeight="1">
      <c r="B24" s="10">
        <v>20</v>
      </c>
      <c r="C24" s="3" t="s">
        <v>32</v>
      </c>
      <c r="D24" s="6" t="s">
        <v>25</v>
      </c>
      <c r="E24" s="27">
        <v>3500</v>
      </c>
      <c r="F24" s="19">
        <v>3500</v>
      </c>
      <c r="G24" s="24">
        <f t="shared" si="0"/>
        <v>3500</v>
      </c>
      <c r="H24" s="28"/>
      <c r="I24"/>
      <c r="J24" s="10">
        <v>20</v>
      </c>
      <c r="K24" s="3" t="s">
        <v>32</v>
      </c>
      <c r="L24" s="6" t="s">
        <v>25</v>
      </c>
      <c r="M24" s="24">
        <v>3500</v>
      </c>
      <c r="N24" s="24">
        <f t="shared" si="1"/>
        <v>3500</v>
      </c>
      <c r="O24" s="16">
        <f t="shared" si="3"/>
        <v>0</v>
      </c>
      <c r="P24" s="22"/>
    </row>
    <row r="25" spans="2:9" ht="15.75">
      <c r="B25" s="18"/>
      <c r="C25" s="1"/>
      <c r="D25" s="14"/>
      <c r="I25" s="29"/>
    </row>
    <row r="26" ht="15.75">
      <c r="B26" s="11"/>
    </row>
    <row r="29" spans="4:8" ht="12.75">
      <c r="D29"/>
      <c r="G29"/>
      <c r="H29"/>
    </row>
    <row r="30" spans="2:9" ht="18" customHeight="1">
      <c r="B30"/>
      <c r="D30"/>
      <c r="G30"/>
      <c r="H30"/>
      <c r="I30"/>
    </row>
    <row r="31" spans="2:9" ht="12.75">
      <c r="B31"/>
      <c r="D31"/>
      <c r="G31"/>
      <c r="H31"/>
      <c r="I31"/>
    </row>
    <row r="32" spans="2:9" ht="12.75" customHeight="1">
      <c r="B32"/>
      <c r="D32"/>
      <c r="G32"/>
      <c r="H32"/>
      <c r="I32"/>
    </row>
    <row r="33" spans="2:9" ht="12.75" customHeight="1">
      <c r="B33"/>
      <c r="D33"/>
      <c r="G33"/>
      <c r="H33"/>
      <c r="I33"/>
    </row>
    <row r="34" spans="2:9" ht="12.75" customHeight="1">
      <c r="B34"/>
      <c r="D34"/>
      <c r="G34"/>
      <c r="H34"/>
      <c r="I34"/>
    </row>
    <row r="35" spans="2:9" ht="12.75">
      <c r="B35"/>
      <c r="D35"/>
      <c r="G35"/>
      <c r="H35"/>
      <c r="I35"/>
    </row>
    <row r="36" spans="2:9" ht="12.75">
      <c r="B36"/>
      <c r="D36"/>
      <c r="G36"/>
      <c r="H36"/>
      <c r="I36"/>
    </row>
    <row r="37" spans="2:9" ht="12.75">
      <c r="B37"/>
      <c r="D37"/>
      <c r="G37"/>
      <c r="H37"/>
      <c r="I37"/>
    </row>
    <row r="38" spans="2:9" ht="12.75">
      <c r="B38"/>
      <c r="D38"/>
      <c r="G38"/>
      <c r="H38"/>
      <c r="I38"/>
    </row>
    <row r="39" spans="2:9" ht="12.75">
      <c r="B39"/>
      <c r="D39"/>
      <c r="G39"/>
      <c r="H39"/>
      <c r="I39"/>
    </row>
    <row r="40" spans="2:9" ht="12.75">
      <c r="B40"/>
      <c r="D40"/>
      <c r="G40"/>
      <c r="H40"/>
      <c r="I40"/>
    </row>
    <row r="41" spans="2:9" ht="12.75">
      <c r="B41"/>
      <c r="D41"/>
      <c r="G41"/>
      <c r="H41"/>
      <c r="I41"/>
    </row>
    <row r="42" spans="2:9" ht="12.75">
      <c r="B42"/>
      <c r="D42"/>
      <c r="G42"/>
      <c r="H42"/>
      <c r="I42"/>
    </row>
    <row r="43" spans="2:9" ht="12.75">
      <c r="B43"/>
      <c r="D43"/>
      <c r="G43"/>
      <c r="H43"/>
      <c r="I43"/>
    </row>
    <row r="44" spans="2:9" ht="12.75">
      <c r="B44"/>
      <c r="D44"/>
      <c r="G44"/>
      <c r="H44"/>
      <c r="I44"/>
    </row>
    <row r="45" spans="2:9" ht="12.75">
      <c r="B45"/>
      <c r="D45"/>
      <c r="G45"/>
      <c r="H45"/>
      <c r="I45"/>
    </row>
    <row r="46" spans="2:9" ht="12.75">
      <c r="B46"/>
      <c r="D46"/>
      <c r="G46"/>
      <c r="H46"/>
      <c r="I46"/>
    </row>
    <row r="47" spans="2:9" ht="12.75">
      <c r="B47"/>
      <c r="D47"/>
      <c r="G47"/>
      <c r="H47"/>
      <c r="I47"/>
    </row>
    <row r="48" spans="2:9" ht="12.75">
      <c r="B48"/>
      <c r="D48"/>
      <c r="G48"/>
      <c r="H48"/>
      <c r="I48"/>
    </row>
    <row r="49" spans="2:9" ht="12.75">
      <c r="B49"/>
      <c r="D49"/>
      <c r="G49"/>
      <c r="H49"/>
      <c r="I49"/>
    </row>
    <row r="50" spans="2:9" ht="12.75">
      <c r="B50"/>
      <c r="D50"/>
      <c r="G50"/>
      <c r="H50"/>
      <c r="I50"/>
    </row>
    <row r="51" spans="2:9" ht="12.75">
      <c r="B51"/>
      <c r="D51"/>
      <c r="G51"/>
      <c r="H51"/>
      <c r="I51"/>
    </row>
    <row r="52" spans="2:9" ht="12.75">
      <c r="B52"/>
      <c r="D52"/>
      <c r="G52"/>
      <c r="H52"/>
      <c r="I52"/>
    </row>
    <row r="53" spans="2:9" ht="12.75">
      <c r="B53"/>
      <c r="D53"/>
      <c r="G53"/>
      <c r="H53"/>
      <c r="I53"/>
    </row>
    <row r="54" spans="2:9" ht="12.75">
      <c r="B54"/>
      <c r="D54"/>
      <c r="G54"/>
      <c r="H54"/>
      <c r="I54"/>
    </row>
    <row r="55" spans="2:9" ht="12.75">
      <c r="B55"/>
      <c r="I55"/>
    </row>
  </sheetData>
  <sheetProtection/>
  <mergeCells count="14">
    <mergeCell ref="F3:F4"/>
    <mergeCell ref="G3:G4"/>
    <mergeCell ref="J3:J4"/>
    <mergeCell ref="K3:K4"/>
    <mergeCell ref="L3:L4"/>
    <mergeCell ref="M3:M4"/>
    <mergeCell ref="N3:N4"/>
    <mergeCell ref="O3:O4"/>
    <mergeCell ref="B1:G1"/>
    <mergeCell ref="I1:P1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C56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2" max="2" width="8.421875" style="2" customWidth="1"/>
    <col min="3" max="3" width="36.140625" style="0" customWidth="1"/>
    <col min="4" max="4" width="10.140625" style="15" customWidth="1"/>
    <col min="5" max="6" width="10.7109375" style="0" customWidth="1"/>
    <col min="7" max="8" width="10.7109375" style="2" customWidth="1"/>
    <col min="9" max="9" width="10.7109375" style="8" customWidth="1"/>
    <col min="10" max="10" width="8.421875" style="0" customWidth="1"/>
    <col min="11" max="11" width="37.7109375" style="0" customWidth="1"/>
    <col min="12" max="12" width="12.421875" style="0" customWidth="1"/>
    <col min="13" max="16" width="10.7109375" style="0" customWidth="1"/>
    <col min="17" max="17" width="11.8515625" style="0" customWidth="1"/>
    <col min="18" max="18" width="15.00390625" style="0" customWidth="1"/>
    <col min="19" max="19" width="14.00390625" style="0" customWidth="1"/>
    <col min="27" max="27" width="6.7109375" style="0" customWidth="1"/>
    <col min="28" max="28" width="17.140625" style="0" customWidth="1"/>
    <col min="29" max="29" width="14.00390625" style="0" customWidth="1"/>
  </cols>
  <sheetData>
    <row r="1" spans="2:17" ht="43.5" customHeight="1">
      <c r="B1" s="31" t="s">
        <v>60</v>
      </c>
      <c r="C1" s="31"/>
      <c r="D1" s="31"/>
      <c r="E1" s="31"/>
      <c r="F1" s="31"/>
      <c r="G1" s="31"/>
      <c r="H1" s="20"/>
      <c r="I1" s="31" t="s">
        <v>61</v>
      </c>
      <c r="J1" s="31"/>
      <c r="K1" s="31"/>
      <c r="L1" s="31"/>
      <c r="M1" s="31"/>
      <c r="N1" s="31"/>
      <c r="O1" s="31"/>
      <c r="P1" s="31"/>
      <c r="Q1" s="17"/>
    </row>
    <row r="2" spans="11:17" ht="12.75">
      <c r="K2" s="2"/>
      <c r="M2" s="15"/>
      <c r="O2" s="2"/>
      <c r="P2" s="2"/>
      <c r="Q2" s="8"/>
    </row>
    <row r="3" spans="2:16" ht="12.75" customHeight="1">
      <c r="B3" s="30" t="s">
        <v>0</v>
      </c>
      <c r="C3" s="30" t="s">
        <v>1</v>
      </c>
      <c r="D3" s="30" t="s">
        <v>3</v>
      </c>
      <c r="E3" s="30" t="s">
        <v>19</v>
      </c>
      <c r="F3" s="30" t="s">
        <v>20</v>
      </c>
      <c r="G3" s="32" t="s">
        <v>18</v>
      </c>
      <c r="H3" s="21"/>
      <c r="I3"/>
      <c r="J3" s="30" t="s">
        <v>0</v>
      </c>
      <c r="K3" s="30" t="s">
        <v>1</v>
      </c>
      <c r="L3" s="30" t="s">
        <v>3</v>
      </c>
      <c r="M3" s="33" t="s">
        <v>58</v>
      </c>
      <c r="N3" s="33" t="s">
        <v>62</v>
      </c>
      <c r="O3" s="32" t="s">
        <v>23</v>
      </c>
      <c r="P3" s="21"/>
    </row>
    <row r="4" spans="2:29" ht="35.25" customHeight="1">
      <c r="B4" s="30"/>
      <c r="C4" s="30"/>
      <c r="D4" s="30"/>
      <c r="E4" s="30"/>
      <c r="F4" s="30"/>
      <c r="G4" s="32"/>
      <c r="H4" s="21"/>
      <c r="I4"/>
      <c r="J4" s="30"/>
      <c r="K4" s="30"/>
      <c r="L4" s="30"/>
      <c r="M4" s="33"/>
      <c r="N4" s="33"/>
      <c r="O4" s="32"/>
      <c r="P4" s="21"/>
      <c r="AB4" s="24" t="s">
        <v>21</v>
      </c>
      <c r="AC4" s="24" t="s">
        <v>22</v>
      </c>
    </row>
    <row r="5" spans="2:29" ht="21.75" customHeight="1">
      <c r="B5" s="25">
        <v>1</v>
      </c>
      <c r="C5" s="26" t="s">
        <v>46</v>
      </c>
      <c r="D5" s="12" t="s">
        <v>2</v>
      </c>
      <c r="E5" s="27">
        <v>750</v>
      </c>
      <c r="F5" s="19">
        <v>625</v>
      </c>
      <c r="G5" s="24">
        <f aca="true" t="shared" si="0" ref="G5:G15">ROUND(AVERAGE(E5:F5),0)</f>
        <v>688</v>
      </c>
      <c r="H5" s="21"/>
      <c r="I5"/>
      <c r="J5" s="25">
        <v>1</v>
      </c>
      <c r="K5" s="26" t="s">
        <v>46</v>
      </c>
      <c r="L5" s="12" t="s">
        <v>2</v>
      </c>
      <c r="M5" s="24">
        <v>688</v>
      </c>
      <c r="N5" s="24">
        <f>G5</f>
        <v>688</v>
      </c>
      <c r="O5" s="16">
        <f>ROUND(((N5/M5)*100)-100,1)</f>
        <v>0</v>
      </c>
      <c r="P5" s="21"/>
      <c r="AB5" s="24" t="s">
        <v>37</v>
      </c>
      <c r="AC5" s="24">
        <v>725</v>
      </c>
    </row>
    <row r="6" spans="2:29" ht="24" customHeight="1">
      <c r="B6" s="25">
        <v>2</v>
      </c>
      <c r="C6" s="26" t="s">
        <v>47</v>
      </c>
      <c r="D6" s="12" t="s">
        <v>2</v>
      </c>
      <c r="E6" s="27">
        <v>700</v>
      </c>
      <c r="F6" s="19">
        <v>500</v>
      </c>
      <c r="G6" s="24">
        <f t="shared" si="0"/>
        <v>600</v>
      </c>
      <c r="H6" s="21"/>
      <c r="I6"/>
      <c r="J6" s="25">
        <v>2</v>
      </c>
      <c r="K6" s="26" t="s">
        <v>47</v>
      </c>
      <c r="L6" s="12" t="s">
        <v>2</v>
      </c>
      <c r="M6" s="24">
        <v>688</v>
      </c>
      <c r="N6" s="24">
        <f aca="true" t="shared" si="1" ref="N6:N25">G6</f>
        <v>600</v>
      </c>
      <c r="O6" s="16">
        <f>ROUND(((N6/M6)*100)-100,1)</f>
        <v>-12.8</v>
      </c>
      <c r="P6" s="21"/>
      <c r="AB6" s="24" t="s">
        <v>38</v>
      </c>
      <c r="AC6" s="24">
        <v>953</v>
      </c>
    </row>
    <row r="7" spans="2:29" s="4" customFormat="1" ht="25.5" customHeight="1">
      <c r="B7" s="10">
        <v>3</v>
      </c>
      <c r="C7" s="3" t="s">
        <v>15</v>
      </c>
      <c r="D7" s="12" t="s">
        <v>2</v>
      </c>
      <c r="E7" s="27">
        <v>500</v>
      </c>
      <c r="F7" s="19">
        <v>500</v>
      </c>
      <c r="G7" s="24">
        <f t="shared" si="0"/>
        <v>500</v>
      </c>
      <c r="H7" s="28"/>
      <c r="J7" s="25">
        <v>3</v>
      </c>
      <c r="K7" s="3" t="s">
        <v>15</v>
      </c>
      <c r="L7" s="12" t="s">
        <v>2</v>
      </c>
      <c r="M7" s="24">
        <v>500</v>
      </c>
      <c r="N7" s="24">
        <f t="shared" si="1"/>
        <v>500</v>
      </c>
      <c r="O7" s="16">
        <f aca="true" t="shared" si="2" ref="O7:O25">ROUND(((N7/M7)*100)-100,1)</f>
        <v>0</v>
      </c>
      <c r="P7" s="22"/>
      <c r="AB7" s="24" t="s">
        <v>39</v>
      </c>
      <c r="AC7" s="24">
        <v>1016</v>
      </c>
    </row>
    <row r="8" spans="2:29" s="4" customFormat="1" ht="25.5" customHeight="1">
      <c r="B8" s="10">
        <v>4</v>
      </c>
      <c r="C8" s="3" t="s">
        <v>16</v>
      </c>
      <c r="D8" s="12" t="s">
        <v>2</v>
      </c>
      <c r="E8" s="27">
        <v>750</v>
      </c>
      <c r="F8" s="19">
        <v>500</v>
      </c>
      <c r="G8" s="24">
        <f t="shared" si="0"/>
        <v>625</v>
      </c>
      <c r="H8" s="28"/>
      <c r="J8" s="25">
        <v>4</v>
      </c>
      <c r="K8" s="3" t="s">
        <v>16</v>
      </c>
      <c r="L8" s="12" t="s">
        <v>2</v>
      </c>
      <c r="M8" s="24">
        <v>750</v>
      </c>
      <c r="N8" s="24">
        <f t="shared" si="1"/>
        <v>625</v>
      </c>
      <c r="O8" s="16">
        <f t="shared" si="2"/>
        <v>-16.7</v>
      </c>
      <c r="P8" s="22"/>
      <c r="AB8" s="24" t="s">
        <v>42</v>
      </c>
      <c r="AC8" s="24">
        <v>938</v>
      </c>
    </row>
    <row r="9" spans="2:29" s="4" customFormat="1" ht="25.5" customHeight="1">
      <c r="B9" s="10">
        <v>5</v>
      </c>
      <c r="C9" s="3" t="s">
        <v>26</v>
      </c>
      <c r="D9" s="12" t="s">
        <v>2</v>
      </c>
      <c r="E9" s="27">
        <v>1500</v>
      </c>
      <c r="F9" s="19">
        <v>1375</v>
      </c>
      <c r="G9" s="24">
        <f t="shared" si="0"/>
        <v>1438</v>
      </c>
      <c r="H9" s="28"/>
      <c r="J9" s="25">
        <v>5</v>
      </c>
      <c r="K9" s="3" t="s">
        <v>26</v>
      </c>
      <c r="L9" s="12" t="s">
        <v>2</v>
      </c>
      <c r="M9" s="24">
        <v>1438</v>
      </c>
      <c r="N9" s="24">
        <f t="shared" si="1"/>
        <v>1438</v>
      </c>
      <c r="O9" s="16">
        <f t="shared" si="2"/>
        <v>0</v>
      </c>
      <c r="P9" s="22"/>
      <c r="AB9" s="24" t="s">
        <v>40</v>
      </c>
      <c r="AC9" s="24">
        <v>687.5</v>
      </c>
    </row>
    <row r="10" spans="2:29" s="4" customFormat="1" ht="25.5" customHeight="1">
      <c r="B10" s="10">
        <v>6</v>
      </c>
      <c r="C10" s="3" t="s">
        <v>9</v>
      </c>
      <c r="D10" s="12" t="s">
        <v>2</v>
      </c>
      <c r="E10" s="27">
        <v>14500</v>
      </c>
      <c r="F10" s="19">
        <v>15125</v>
      </c>
      <c r="G10" s="24">
        <f t="shared" si="0"/>
        <v>14813</v>
      </c>
      <c r="H10" s="28"/>
      <c r="J10" s="25">
        <v>6</v>
      </c>
      <c r="K10" s="3" t="s">
        <v>9</v>
      </c>
      <c r="L10" s="12" t="s">
        <v>2</v>
      </c>
      <c r="M10" s="24">
        <v>14813</v>
      </c>
      <c r="N10" s="24">
        <f t="shared" si="1"/>
        <v>14813</v>
      </c>
      <c r="O10" s="16">
        <f t="shared" si="2"/>
        <v>0</v>
      </c>
      <c r="P10" s="22"/>
      <c r="AB10" s="24" t="s">
        <v>41</v>
      </c>
      <c r="AC10" s="24">
        <v>750</v>
      </c>
    </row>
    <row r="11" spans="2:29" s="4" customFormat="1" ht="25.5" customHeight="1">
      <c r="B11" s="10">
        <v>7</v>
      </c>
      <c r="C11" s="3" t="s">
        <v>10</v>
      </c>
      <c r="D11" s="12" t="s">
        <v>2</v>
      </c>
      <c r="E11" s="27">
        <v>14500</v>
      </c>
      <c r="F11" s="19">
        <v>13500</v>
      </c>
      <c r="G11" s="24">
        <f t="shared" si="0"/>
        <v>14000</v>
      </c>
      <c r="H11" s="28"/>
      <c r="J11" s="25">
        <v>7</v>
      </c>
      <c r="K11" s="3" t="s">
        <v>10</v>
      </c>
      <c r="L11" s="12" t="s">
        <v>2</v>
      </c>
      <c r="M11" s="24">
        <v>14000</v>
      </c>
      <c r="N11" s="24">
        <f t="shared" si="1"/>
        <v>14000</v>
      </c>
      <c r="O11" s="16">
        <f t="shared" si="2"/>
        <v>0</v>
      </c>
      <c r="P11" s="22"/>
      <c r="AB11" s="24" t="s">
        <v>43</v>
      </c>
      <c r="AC11" s="24">
        <v>843.5</v>
      </c>
    </row>
    <row r="12" spans="2:29" s="4" customFormat="1" ht="25.5" customHeight="1">
      <c r="B12" s="10">
        <v>8</v>
      </c>
      <c r="C12" s="3" t="s">
        <v>63</v>
      </c>
      <c r="D12" s="12" t="s">
        <v>2</v>
      </c>
      <c r="E12" s="27">
        <v>5250</v>
      </c>
      <c r="F12" s="19">
        <v>4750</v>
      </c>
      <c r="G12" s="24">
        <f t="shared" si="0"/>
        <v>5000</v>
      </c>
      <c r="H12" s="28"/>
      <c r="J12" s="25">
        <v>8</v>
      </c>
      <c r="K12" s="3" t="s">
        <v>63</v>
      </c>
      <c r="L12" s="12" t="s">
        <v>2</v>
      </c>
      <c r="M12" s="24">
        <v>5000</v>
      </c>
      <c r="N12" s="24">
        <f t="shared" si="1"/>
        <v>5000</v>
      </c>
      <c r="O12" s="16">
        <f t="shared" si="2"/>
        <v>0</v>
      </c>
      <c r="P12" s="22"/>
      <c r="AB12" s="24" t="s">
        <v>45</v>
      </c>
      <c r="AC12" s="24">
        <v>938</v>
      </c>
    </row>
    <row r="13" spans="2:29" s="4" customFormat="1" ht="25.5" customHeight="1">
      <c r="B13" s="10">
        <v>9</v>
      </c>
      <c r="C13" s="3" t="s">
        <v>24</v>
      </c>
      <c r="D13" s="12" t="s">
        <v>2</v>
      </c>
      <c r="E13" s="27">
        <v>3500</v>
      </c>
      <c r="F13" s="19">
        <v>3750</v>
      </c>
      <c r="G13" s="24">
        <f t="shared" si="0"/>
        <v>3625</v>
      </c>
      <c r="H13" s="28"/>
      <c r="J13" s="25">
        <v>9</v>
      </c>
      <c r="K13" s="3" t="s">
        <v>24</v>
      </c>
      <c r="L13" s="12" t="s">
        <v>2</v>
      </c>
      <c r="M13" s="24">
        <v>3625</v>
      </c>
      <c r="N13" s="24">
        <f t="shared" si="1"/>
        <v>3625</v>
      </c>
      <c r="O13" s="16">
        <f t="shared" si="2"/>
        <v>0</v>
      </c>
      <c r="P13" s="22"/>
      <c r="AB13" s="24" t="s">
        <v>51</v>
      </c>
      <c r="AC13" s="24">
        <v>1604</v>
      </c>
    </row>
    <row r="14" spans="2:29" s="4" customFormat="1" ht="29.25" customHeight="1">
      <c r="B14" s="10">
        <v>10</v>
      </c>
      <c r="C14" s="5" t="s">
        <v>11</v>
      </c>
      <c r="D14" s="13" t="s">
        <v>14</v>
      </c>
      <c r="E14" s="27">
        <v>3375</v>
      </c>
      <c r="F14" s="19">
        <v>3375</v>
      </c>
      <c r="G14" s="24">
        <f t="shared" si="0"/>
        <v>3375</v>
      </c>
      <c r="H14" s="28"/>
      <c r="J14" s="25">
        <v>10</v>
      </c>
      <c r="K14" s="5" t="s">
        <v>11</v>
      </c>
      <c r="L14" s="13" t="s">
        <v>14</v>
      </c>
      <c r="M14" s="24">
        <v>3313</v>
      </c>
      <c r="N14" s="24">
        <f t="shared" si="1"/>
        <v>3375</v>
      </c>
      <c r="O14" s="16">
        <f t="shared" si="2"/>
        <v>1.9</v>
      </c>
      <c r="P14" s="22"/>
      <c r="AB14" s="24" t="s">
        <v>55</v>
      </c>
      <c r="AC14" s="24">
        <v>813</v>
      </c>
    </row>
    <row r="15" spans="2:29" s="4" customFormat="1" ht="34.5" customHeight="1">
      <c r="B15" s="10">
        <v>11</v>
      </c>
      <c r="C15" s="3" t="s">
        <v>17</v>
      </c>
      <c r="D15" s="13" t="s">
        <v>4</v>
      </c>
      <c r="E15" s="27">
        <v>4500</v>
      </c>
      <c r="F15" s="19">
        <v>5750</v>
      </c>
      <c r="G15" s="24">
        <f t="shared" si="0"/>
        <v>5125</v>
      </c>
      <c r="H15" s="28"/>
      <c r="J15" s="25">
        <v>11</v>
      </c>
      <c r="K15" s="3" t="s">
        <v>17</v>
      </c>
      <c r="L15" s="13" t="s">
        <v>4</v>
      </c>
      <c r="M15" s="24">
        <v>5125</v>
      </c>
      <c r="N15" s="24">
        <f t="shared" si="1"/>
        <v>5125</v>
      </c>
      <c r="O15" s="16">
        <f t="shared" si="2"/>
        <v>0</v>
      </c>
      <c r="P15" s="22"/>
      <c r="AB15" s="24" t="s">
        <v>59</v>
      </c>
      <c r="AC15" s="24">
        <v>500</v>
      </c>
    </row>
    <row r="16" spans="2:29" s="4" customFormat="1" ht="30" customHeight="1">
      <c r="B16" s="10">
        <v>12</v>
      </c>
      <c r="C16" s="3" t="s">
        <v>12</v>
      </c>
      <c r="D16" s="13" t="s">
        <v>5</v>
      </c>
      <c r="E16" s="27">
        <v>1875</v>
      </c>
      <c r="F16" s="19">
        <v>1875</v>
      </c>
      <c r="G16" s="24">
        <f>ROUND(AVERAGE(E16:F16),0)</f>
        <v>1875</v>
      </c>
      <c r="H16" s="28"/>
      <c r="J16" s="25">
        <v>12</v>
      </c>
      <c r="K16" s="3" t="s">
        <v>12</v>
      </c>
      <c r="L16" s="13" t="s">
        <v>5</v>
      </c>
      <c r="M16" s="24">
        <v>1875</v>
      </c>
      <c r="N16" s="24">
        <f t="shared" si="1"/>
        <v>1875</v>
      </c>
      <c r="O16" s="16">
        <f t="shared" si="2"/>
        <v>0</v>
      </c>
      <c r="P16" s="22"/>
      <c r="AB16" s="24" t="s">
        <v>64</v>
      </c>
      <c r="AC16" s="24">
        <v>500</v>
      </c>
    </row>
    <row r="17" spans="2:16" s="4" customFormat="1" ht="30" customHeight="1">
      <c r="B17" s="10">
        <v>13</v>
      </c>
      <c r="C17" s="3" t="s">
        <v>27</v>
      </c>
      <c r="D17" s="12" t="s">
        <v>2</v>
      </c>
      <c r="E17" s="27">
        <v>2125</v>
      </c>
      <c r="F17" s="19">
        <v>2000</v>
      </c>
      <c r="G17" s="24">
        <f>ROUND(AVERAGE(E17:F17),0)</f>
        <v>2063</v>
      </c>
      <c r="H17" s="28"/>
      <c r="J17" s="25">
        <v>13</v>
      </c>
      <c r="K17" s="3" t="s">
        <v>27</v>
      </c>
      <c r="L17" s="12" t="s">
        <v>2</v>
      </c>
      <c r="M17" s="24">
        <v>2063</v>
      </c>
      <c r="N17" s="24">
        <f t="shared" si="1"/>
        <v>2063</v>
      </c>
      <c r="O17" s="16">
        <f t="shared" si="2"/>
        <v>0</v>
      </c>
      <c r="P17" s="22"/>
    </row>
    <row r="18" spans="2:16" s="4" customFormat="1" ht="30" customHeight="1">
      <c r="B18" s="10">
        <v>14</v>
      </c>
      <c r="C18" s="3" t="s">
        <v>6</v>
      </c>
      <c r="D18" s="12" t="s">
        <v>2</v>
      </c>
      <c r="E18" s="27">
        <v>2000</v>
      </c>
      <c r="F18" s="19">
        <v>1750</v>
      </c>
      <c r="G18" s="24">
        <f>ROUND(AVERAGE(E18:F18),0)</f>
        <v>1875</v>
      </c>
      <c r="H18" s="28"/>
      <c r="J18" s="25">
        <v>14</v>
      </c>
      <c r="K18" s="3" t="s">
        <v>6</v>
      </c>
      <c r="L18" s="12" t="s">
        <v>2</v>
      </c>
      <c r="M18" s="24">
        <v>1875</v>
      </c>
      <c r="N18" s="24">
        <f t="shared" si="1"/>
        <v>1875</v>
      </c>
      <c r="O18" s="16">
        <f t="shared" si="2"/>
        <v>0</v>
      </c>
      <c r="P18" s="22"/>
    </row>
    <row r="19" spans="2:16" s="4" customFormat="1" ht="30" customHeight="1">
      <c r="B19" s="10">
        <v>15</v>
      </c>
      <c r="C19" s="3" t="s">
        <v>7</v>
      </c>
      <c r="D19" s="12" t="s">
        <v>2</v>
      </c>
      <c r="E19" s="27">
        <v>625</v>
      </c>
      <c r="F19" s="19">
        <v>500</v>
      </c>
      <c r="G19" s="24">
        <f>ROUND(AVERAGE(E19:F19),0)</f>
        <v>563</v>
      </c>
      <c r="H19" s="28"/>
      <c r="J19" s="25">
        <v>15</v>
      </c>
      <c r="K19" s="3" t="s">
        <v>7</v>
      </c>
      <c r="L19" s="12" t="s">
        <v>2</v>
      </c>
      <c r="M19" s="24">
        <v>563</v>
      </c>
      <c r="N19" s="24">
        <f t="shared" si="1"/>
        <v>563</v>
      </c>
      <c r="O19" s="16">
        <f t="shared" si="2"/>
        <v>0</v>
      </c>
      <c r="P19" s="22"/>
    </row>
    <row r="20" spans="2:29" s="4" customFormat="1" ht="30" customHeight="1">
      <c r="B20" s="10">
        <v>16</v>
      </c>
      <c r="C20" s="3" t="s">
        <v>28</v>
      </c>
      <c r="D20" s="12" t="s">
        <v>2</v>
      </c>
      <c r="E20" s="27">
        <v>1250</v>
      </c>
      <c r="F20" s="19">
        <v>1125</v>
      </c>
      <c r="G20" s="24">
        <f aca="true" t="shared" si="3" ref="G20:G25">ROUND(AVERAGE(E20:F20),0)</f>
        <v>1188</v>
      </c>
      <c r="H20" s="28"/>
      <c r="J20" s="25">
        <v>16</v>
      </c>
      <c r="K20" s="3" t="s">
        <v>28</v>
      </c>
      <c r="L20" s="12" t="s">
        <v>2</v>
      </c>
      <c r="M20" s="24">
        <v>1188</v>
      </c>
      <c r="N20" s="24">
        <f t="shared" si="1"/>
        <v>1188</v>
      </c>
      <c r="O20" s="16">
        <f t="shared" si="2"/>
        <v>0</v>
      </c>
      <c r="P20" s="22"/>
      <c r="AB20"/>
      <c r="AC20"/>
    </row>
    <row r="21" spans="2:29" s="4" customFormat="1" ht="30" customHeight="1">
      <c r="B21" s="10">
        <v>17</v>
      </c>
      <c r="C21" s="5" t="s">
        <v>29</v>
      </c>
      <c r="D21" s="6" t="s">
        <v>33</v>
      </c>
      <c r="E21" s="27">
        <v>3500</v>
      </c>
      <c r="F21" s="19">
        <v>3000</v>
      </c>
      <c r="G21" s="24">
        <f t="shared" si="3"/>
        <v>3250</v>
      </c>
      <c r="H21" s="28"/>
      <c r="J21" s="25">
        <v>17</v>
      </c>
      <c r="K21" s="5" t="s">
        <v>29</v>
      </c>
      <c r="L21" s="6" t="s">
        <v>33</v>
      </c>
      <c r="M21" s="24">
        <v>3250</v>
      </c>
      <c r="N21" s="24">
        <f t="shared" si="1"/>
        <v>3250</v>
      </c>
      <c r="O21" s="16">
        <f t="shared" si="2"/>
        <v>0</v>
      </c>
      <c r="P21" s="22"/>
      <c r="AB21"/>
      <c r="AC21"/>
    </row>
    <row r="22" spans="2:29" s="4" customFormat="1" ht="33.75" customHeight="1">
      <c r="B22" s="10">
        <v>18</v>
      </c>
      <c r="C22" s="3" t="s">
        <v>13</v>
      </c>
      <c r="D22" s="12" t="s">
        <v>2</v>
      </c>
      <c r="E22" s="27">
        <v>2000</v>
      </c>
      <c r="F22" s="19">
        <v>2000</v>
      </c>
      <c r="G22" s="24">
        <f t="shared" si="3"/>
        <v>2000</v>
      </c>
      <c r="H22" s="28"/>
      <c r="J22" s="25">
        <v>18</v>
      </c>
      <c r="K22" s="3" t="s">
        <v>13</v>
      </c>
      <c r="L22" s="12" t="s">
        <v>2</v>
      </c>
      <c r="M22" s="24">
        <v>2000</v>
      </c>
      <c r="N22" s="24">
        <f t="shared" si="1"/>
        <v>2000</v>
      </c>
      <c r="O22" s="16">
        <f t="shared" si="2"/>
        <v>0</v>
      </c>
      <c r="P22" s="22"/>
      <c r="AB22"/>
      <c r="AC22"/>
    </row>
    <row r="23" spans="2:29" s="4" customFormat="1" ht="30" customHeight="1">
      <c r="B23" s="10">
        <v>19</v>
      </c>
      <c r="C23" s="3" t="s">
        <v>30</v>
      </c>
      <c r="D23" s="12" t="s">
        <v>2</v>
      </c>
      <c r="E23" s="27">
        <v>1500</v>
      </c>
      <c r="F23" s="19">
        <v>1500</v>
      </c>
      <c r="G23" s="24">
        <f t="shared" si="3"/>
        <v>1500</v>
      </c>
      <c r="H23" s="28"/>
      <c r="J23" s="25">
        <v>19</v>
      </c>
      <c r="K23" s="3" t="s">
        <v>30</v>
      </c>
      <c r="L23" s="12" t="s">
        <v>2</v>
      </c>
      <c r="M23" s="24">
        <v>1500</v>
      </c>
      <c r="N23" s="24">
        <f t="shared" si="1"/>
        <v>1500</v>
      </c>
      <c r="O23" s="16">
        <f t="shared" si="2"/>
        <v>0</v>
      </c>
      <c r="P23" s="22"/>
      <c r="AB23"/>
      <c r="AC23"/>
    </row>
    <row r="24" spans="2:29" s="4" customFormat="1" ht="30" customHeight="1">
      <c r="B24" s="10">
        <v>20</v>
      </c>
      <c r="C24" s="3" t="s">
        <v>31</v>
      </c>
      <c r="D24" s="13" t="s">
        <v>8</v>
      </c>
      <c r="E24" s="27">
        <v>2000</v>
      </c>
      <c r="F24" s="19">
        <v>2375</v>
      </c>
      <c r="G24" s="24">
        <f t="shared" si="3"/>
        <v>2188</v>
      </c>
      <c r="H24" s="28"/>
      <c r="J24" s="25">
        <v>20</v>
      </c>
      <c r="K24" s="3" t="s">
        <v>31</v>
      </c>
      <c r="L24" s="13" t="s">
        <v>8</v>
      </c>
      <c r="M24" s="24">
        <v>2188</v>
      </c>
      <c r="N24" s="24">
        <f t="shared" si="1"/>
        <v>2188</v>
      </c>
      <c r="O24" s="16">
        <f t="shared" si="2"/>
        <v>0</v>
      </c>
      <c r="P24" s="22"/>
      <c r="AB24"/>
      <c r="AC24"/>
    </row>
    <row r="25" spans="2:16" ht="30" customHeight="1">
      <c r="B25" s="10">
        <v>21</v>
      </c>
      <c r="C25" s="3" t="s">
        <v>32</v>
      </c>
      <c r="D25" s="6" t="s">
        <v>25</v>
      </c>
      <c r="E25" s="27">
        <v>3500</v>
      </c>
      <c r="F25" s="19">
        <v>3500</v>
      </c>
      <c r="G25" s="24">
        <f t="shared" si="3"/>
        <v>3500</v>
      </c>
      <c r="H25" s="28"/>
      <c r="I25"/>
      <c r="J25" s="25">
        <v>21</v>
      </c>
      <c r="K25" s="3" t="s">
        <v>32</v>
      </c>
      <c r="L25" s="6" t="s">
        <v>25</v>
      </c>
      <c r="M25" s="24">
        <v>3500</v>
      </c>
      <c r="N25" s="24">
        <f t="shared" si="1"/>
        <v>3500</v>
      </c>
      <c r="O25" s="16">
        <f t="shared" si="2"/>
        <v>0</v>
      </c>
      <c r="P25" s="22"/>
    </row>
    <row r="26" spans="2:9" ht="15.75">
      <c r="B26" s="18"/>
      <c r="C26" s="1"/>
      <c r="D26" s="14"/>
      <c r="I26" s="29"/>
    </row>
    <row r="27" ht="15.75">
      <c r="B27" s="11"/>
    </row>
    <row r="30" spans="4:8" ht="12.75">
      <c r="D30"/>
      <c r="G30"/>
      <c r="H30"/>
    </row>
    <row r="31" spans="2:9" ht="18" customHeight="1">
      <c r="B31"/>
      <c r="D31"/>
      <c r="G31"/>
      <c r="H31"/>
      <c r="I31"/>
    </row>
    <row r="32" spans="2:9" ht="12.75">
      <c r="B32"/>
      <c r="D32"/>
      <c r="G32"/>
      <c r="H32"/>
      <c r="I32"/>
    </row>
    <row r="33" spans="2:9" ht="12.75" customHeight="1">
      <c r="B33"/>
      <c r="D33"/>
      <c r="G33"/>
      <c r="H33"/>
      <c r="I33"/>
    </row>
    <row r="34" spans="2:9" ht="12.75" customHeight="1">
      <c r="B34"/>
      <c r="D34"/>
      <c r="G34"/>
      <c r="H34"/>
      <c r="I34"/>
    </row>
    <row r="35" spans="2:9" ht="12.75" customHeight="1">
      <c r="B35"/>
      <c r="D35"/>
      <c r="G35"/>
      <c r="H35"/>
      <c r="I35"/>
    </row>
    <row r="36" spans="2:9" ht="12.75">
      <c r="B36"/>
      <c r="D36"/>
      <c r="G36"/>
      <c r="H36"/>
      <c r="I36"/>
    </row>
    <row r="37" spans="2:9" ht="12.75">
      <c r="B37"/>
      <c r="D37"/>
      <c r="G37"/>
      <c r="H37"/>
      <c r="I37"/>
    </row>
    <row r="38" spans="2:9" ht="12.75">
      <c r="B38"/>
      <c r="D38"/>
      <c r="G38"/>
      <c r="H38"/>
      <c r="I38"/>
    </row>
    <row r="39" spans="2:9" ht="12.75">
      <c r="B39"/>
      <c r="D39"/>
      <c r="G39"/>
      <c r="H39"/>
      <c r="I39"/>
    </row>
    <row r="40" spans="2:9" ht="12.75">
      <c r="B40"/>
      <c r="D40"/>
      <c r="G40"/>
      <c r="H40"/>
      <c r="I40"/>
    </row>
    <row r="41" spans="2:9" ht="12.75">
      <c r="B41"/>
      <c r="D41"/>
      <c r="G41"/>
      <c r="H41"/>
      <c r="I41"/>
    </row>
    <row r="42" spans="2:9" ht="12.75">
      <c r="B42"/>
      <c r="D42"/>
      <c r="G42"/>
      <c r="H42"/>
      <c r="I42"/>
    </row>
    <row r="43" spans="2:9" ht="12.75">
      <c r="B43"/>
      <c r="D43"/>
      <c r="G43"/>
      <c r="H43"/>
      <c r="I43"/>
    </row>
    <row r="44" spans="2:9" ht="12.75">
      <c r="B44"/>
      <c r="D44"/>
      <c r="G44"/>
      <c r="H44"/>
      <c r="I44"/>
    </row>
    <row r="45" spans="2:9" ht="12.75">
      <c r="B45"/>
      <c r="D45"/>
      <c r="G45"/>
      <c r="H45"/>
      <c r="I45"/>
    </row>
    <row r="46" spans="2:9" ht="12.75">
      <c r="B46"/>
      <c r="D46"/>
      <c r="G46"/>
      <c r="H46"/>
      <c r="I46"/>
    </row>
    <row r="47" spans="2:9" ht="12.75">
      <c r="B47"/>
      <c r="D47"/>
      <c r="G47"/>
      <c r="H47"/>
      <c r="I47"/>
    </row>
    <row r="48" spans="2:9" ht="12.75">
      <c r="B48"/>
      <c r="D48"/>
      <c r="G48"/>
      <c r="H48"/>
      <c r="I48"/>
    </row>
    <row r="49" spans="2:9" ht="12.75">
      <c r="B49"/>
      <c r="D49"/>
      <c r="G49"/>
      <c r="H49"/>
      <c r="I49"/>
    </row>
    <row r="50" spans="2:9" ht="12.75">
      <c r="B50"/>
      <c r="D50"/>
      <c r="G50"/>
      <c r="H50"/>
      <c r="I50"/>
    </row>
    <row r="51" spans="2:9" ht="12.75">
      <c r="B51"/>
      <c r="D51"/>
      <c r="G51"/>
      <c r="H51"/>
      <c r="I51"/>
    </row>
    <row r="52" spans="2:9" ht="12.75">
      <c r="B52"/>
      <c r="D52"/>
      <c r="G52"/>
      <c r="H52"/>
      <c r="I52"/>
    </row>
    <row r="53" spans="2:9" ht="12.75">
      <c r="B53"/>
      <c r="D53"/>
      <c r="G53"/>
      <c r="H53"/>
      <c r="I53"/>
    </row>
    <row r="54" spans="2:9" ht="12.75">
      <c r="B54"/>
      <c r="D54"/>
      <c r="G54"/>
      <c r="H54"/>
      <c r="I54"/>
    </row>
    <row r="55" spans="2:9" ht="12.75">
      <c r="B55"/>
      <c r="D55"/>
      <c r="G55"/>
      <c r="H55"/>
      <c r="I55"/>
    </row>
    <row r="56" spans="2:9" ht="12.75">
      <c r="B56"/>
      <c r="I56"/>
    </row>
  </sheetData>
  <sheetProtection/>
  <mergeCells count="14">
    <mergeCell ref="F3:F4"/>
    <mergeCell ref="G3:G4"/>
    <mergeCell ref="J3:J4"/>
    <mergeCell ref="K3:K4"/>
    <mergeCell ref="L3:L4"/>
    <mergeCell ref="M3:M4"/>
    <mergeCell ref="N3:N4"/>
    <mergeCell ref="O3:O4"/>
    <mergeCell ref="B1:G1"/>
    <mergeCell ref="I1:P1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C56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2" max="2" width="8.421875" style="2" customWidth="1"/>
    <col min="3" max="3" width="36.140625" style="0" customWidth="1"/>
    <col min="4" max="4" width="10.140625" style="15" customWidth="1"/>
    <col min="5" max="6" width="10.7109375" style="0" customWidth="1"/>
    <col min="7" max="8" width="10.7109375" style="2" customWidth="1"/>
    <col min="9" max="9" width="10.7109375" style="8" customWidth="1"/>
    <col min="10" max="10" width="8.421875" style="0" customWidth="1"/>
    <col min="11" max="11" width="37.7109375" style="0" customWidth="1"/>
    <col min="12" max="12" width="12.421875" style="0" customWidth="1"/>
    <col min="13" max="16" width="10.7109375" style="0" customWidth="1"/>
    <col min="17" max="17" width="11.8515625" style="0" customWidth="1"/>
    <col min="18" max="18" width="15.00390625" style="0" customWidth="1"/>
    <col min="19" max="19" width="14.00390625" style="0" customWidth="1"/>
    <col min="27" max="27" width="6.7109375" style="0" customWidth="1"/>
    <col min="28" max="28" width="17.140625" style="0" customWidth="1"/>
    <col min="29" max="29" width="14.00390625" style="0" customWidth="1"/>
  </cols>
  <sheetData>
    <row r="1" spans="2:17" ht="43.5" customHeight="1">
      <c r="B1" s="31" t="s">
        <v>65</v>
      </c>
      <c r="C1" s="31"/>
      <c r="D1" s="31"/>
      <c r="E1" s="31"/>
      <c r="F1" s="31"/>
      <c r="G1" s="31"/>
      <c r="H1" s="20"/>
      <c r="I1" s="31" t="s">
        <v>66</v>
      </c>
      <c r="J1" s="31"/>
      <c r="K1" s="31"/>
      <c r="L1" s="31"/>
      <c r="M1" s="31"/>
      <c r="N1" s="31"/>
      <c r="O1" s="31"/>
      <c r="P1" s="31"/>
      <c r="Q1" s="17"/>
    </row>
    <row r="2" spans="11:17" ht="12.75">
      <c r="K2" s="2"/>
      <c r="M2" s="15"/>
      <c r="O2" s="2"/>
      <c r="P2" s="2"/>
      <c r="Q2" s="8"/>
    </row>
    <row r="3" spans="2:16" ht="12.75" customHeight="1">
      <c r="B3" s="30" t="s">
        <v>0</v>
      </c>
      <c r="C3" s="30" t="s">
        <v>1</v>
      </c>
      <c r="D3" s="30" t="s">
        <v>3</v>
      </c>
      <c r="E3" s="30" t="s">
        <v>19</v>
      </c>
      <c r="F3" s="30" t="s">
        <v>20</v>
      </c>
      <c r="G3" s="32" t="s">
        <v>18</v>
      </c>
      <c r="H3" s="21"/>
      <c r="I3"/>
      <c r="J3" s="30" t="s">
        <v>0</v>
      </c>
      <c r="K3" s="30" t="s">
        <v>1</v>
      </c>
      <c r="L3" s="30" t="s">
        <v>3</v>
      </c>
      <c r="M3" s="33" t="s">
        <v>62</v>
      </c>
      <c r="N3" s="33" t="s">
        <v>67</v>
      </c>
      <c r="O3" s="32" t="s">
        <v>23</v>
      </c>
      <c r="P3" s="21"/>
    </row>
    <row r="4" spans="2:29" ht="35.25" customHeight="1">
      <c r="B4" s="30"/>
      <c r="C4" s="30"/>
      <c r="D4" s="30"/>
      <c r="E4" s="30"/>
      <c r="F4" s="30"/>
      <c r="G4" s="32"/>
      <c r="H4" s="21"/>
      <c r="I4"/>
      <c r="J4" s="30"/>
      <c r="K4" s="30"/>
      <c r="L4" s="30"/>
      <c r="M4" s="33"/>
      <c r="N4" s="33"/>
      <c r="O4" s="32"/>
      <c r="P4" s="21"/>
      <c r="AB4" s="24" t="s">
        <v>21</v>
      </c>
      <c r="AC4" s="24" t="s">
        <v>22</v>
      </c>
    </row>
    <row r="5" spans="2:29" ht="21.75" customHeight="1">
      <c r="B5" s="25">
        <v>1</v>
      </c>
      <c r="C5" s="26" t="s">
        <v>46</v>
      </c>
      <c r="D5" s="12" t="s">
        <v>2</v>
      </c>
      <c r="E5" s="27">
        <v>875</v>
      </c>
      <c r="F5" s="19">
        <v>625</v>
      </c>
      <c r="G5" s="24">
        <f aca="true" t="shared" si="0" ref="G5:G15">ROUND(AVERAGE(E5:F5),0)</f>
        <v>750</v>
      </c>
      <c r="H5" s="21"/>
      <c r="I5"/>
      <c r="J5" s="25">
        <v>1</v>
      </c>
      <c r="K5" s="26" t="s">
        <v>46</v>
      </c>
      <c r="L5" s="12" t="s">
        <v>2</v>
      </c>
      <c r="M5" s="24">
        <v>688</v>
      </c>
      <c r="N5" s="24">
        <f>G5</f>
        <v>750</v>
      </c>
      <c r="O5" s="16">
        <f>ROUND(((N5/M5)*100)-100,1)</f>
        <v>9</v>
      </c>
      <c r="P5" s="21"/>
      <c r="AB5" s="24" t="s">
        <v>38</v>
      </c>
      <c r="AC5" s="24">
        <v>953</v>
      </c>
    </row>
    <row r="6" spans="2:29" ht="24" customHeight="1">
      <c r="B6" s="25">
        <v>2</v>
      </c>
      <c r="C6" s="26" t="s">
        <v>47</v>
      </c>
      <c r="D6" s="12" t="s">
        <v>2</v>
      </c>
      <c r="E6" s="27">
        <v>750</v>
      </c>
      <c r="F6" s="19">
        <v>625</v>
      </c>
      <c r="G6" s="24">
        <f t="shared" si="0"/>
        <v>688</v>
      </c>
      <c r="H6" s="21"/>
      <c r="I6"/>
      <c r="J6" s="25">
        <v>2</v>
      </c>
      <c r="K6" s="26" t="s">
        <v>47</v>
      </c>
      <c r="L6" s="12" t="s">
        <v>2</v>
      </c>
      <c r="M6" s="24">
        <v>600</v>
      </c>
      <c r="N6" s="24">
        <f aca="true" t="shared" si="1" ref="N6:N25">G6</f>
        <v>688</v>
      </c>
      <c r="O6" s="16">
        <f>ROUND(((N6/M6)*100)-100,1)</f>
        <v>14.7</v>
      </c>
      <c r="P6" s="21"/>
      <c r="AB6" s="24" t="s">
        <v>39</v>
      </c>
      <c r="AC6" s="24">
        <v>1016</v>
      </c>
    </row>
    <row r="7" spans="2:29" s="4" customFormat="1" ht="25.5" customHeight="1">
      <c r="B7" s="10">
        <v>3</v>
      </c>
      <c r="C7" s="3" t="s">
        <v>15</v>
      </c>
      <c r="D7" s="12" t="s">
        <v>2</v>
      </c>
      <c r="E7" s="27">
        <v>675</v>
      </c>
      <c r="F7" s="19">
        <v>500</v>
      </c>
      <c r="G7" s="24">
        <f t="shared" si="0"/>
        <v>588</v>
      </c>
      <c r="H7" s="28"/>
      <c r="J7" s="25">
        <v>3</v>
      </c>
      <c r="K7" s="3" t="s">
        <v>15</v>
      </c>
      <c r="L7" s="12" t="s">
        <v>2</v>
      </c>
      <c r="M7" s="24">
        <v>500</v>
      </c>
      <c r="N7" s="24">
        <f t="shared" si="1"/>
        <v>588</v>
      </c>
      <c r="O7" s="16">
        <f aca="true" t="shared" si="2" ref="O7:O25">ROUND(((N7/M7)*100)-100,1)</f>
        <v>17.6</v>
      </c>
      <c r="P7" s="22"/>
      <c r="AB7" s="24" t="s">
        <v>42</v>
      </c>
      <c r="AC7" s="24">
        <v>938</v>
      </c>
    </row>
    <row r="8" spans="2:29" s="4" customFormat="1" ht="25.5" customHeight="1">
      <c r="B8" s="10">
        <v>4</v>
      </c>
      <c r="C8" s="3" t="s">
        <v>16</v>
      </c>
      <c r="D8" s="12" t="s">
        <v>2</v>
      </c>
      <c r="E8" s="27">
        <v>1000</v>
      </c>
      <c r="F8" s="19">
        <v>500</v>
      </c>
      <c r="G8" s="24">
        <f t="shared" si="0"/>
        <v>750</v>
      </c>
      <c r="H8" s="28"/>
      <c r="J8" s="25">
        <v>4</v>
      </c>
      <c r="K8" s="3" t="s">
        <v>16</v>
      </c>
      <c r="L8" s="12" t="s">
        <v>2</v>
      </c>
      <c r="M8" s="24">
        <v>625</v>
      </c>
      <c r="N8" s="24">
        <f t="shared" si="1"/>
        <v>750</v>
      </c>
      <c r="O8" s="16">
        <f t="shared" si="2"/>
        <v>20</v>
      </c>
      <c r="P8" s="22"/>
      <c r="AB8" s="24" t="s">
        <v>40</v>
      </c>
      <c r="AC8" s="24">
        <v>687.5</v>
      </c>
    </row>
    <row r="9" spans="2:29" s="4" customFormat="1" ht="25.5" customHeight="1">
      <c r="B9" s="10">
        <v>5</v>
      </c>
      <c r="C9" s="3" t="s">
        <v>26</v>
      </c>
      <c r="D9" s="12" t="s">
        <v>2</v>
      </c>
      <c r="E9" s="27">
        <v>2000</v>
      </c>
      <c r="F9" s="19">
        <v>1375</v>
      </c>
      <c r="G9" s="24">
        <f t="shared" si="0"/>
        <v>1688</v>
      </c>
      <c r="H9" s="28"/>
      <c r="J9" s="25">
        <v>5</v>
      </c>
      <c r="K9" s="3" t="s">
        <v>26</v>
      </c>
      <c r="L9" s="12" t="s">
        <v>2</v>
      </c>
      <c r="M9" s="24">
        <v>1438</v>
      </c>
      <c r="N9" s="24">
        <f t="shared" si="1"/>
        <v>1688</v>
      </c>
      <c r="O9" s="16">
        <f t="shared" si="2"/>
        <v>17.4</v>
      </c>
      <c r="P9" s="22"/>
      <c r="AB9" s="24" t="s">
        <v>41</v>
      </c>
      <c r="AC9" s="24">
        <v>750</v>
      </c>
    </row>
    <row r="10" spans="2:29" s="4" customFormat="1" ht="25.5" customHeight="1">
      <c r="B10" s="10">
        <v>6</v>
      </c>
      <c r="C10" s="3" t="s">
        <v>9</v>
      </c>
      <c r="D10" s="12" t="s">
        <v>2</v>
      </c>
      <c r="E10" s="27">
        <v>14500</v>
      </c>
      <c r="F10" s="19">
        <v>15125</v>
      </c>
      <c r="G10" s="24">
        <f t="shared" si="0"/>
        <v>14813</v>
      </c>
      <c r="H10" s="28"/>
      <c r="J10" s="25">
        <v>6</v>
      </c>
      <c r="K10" s="3" t="s">
        <v>9</v>
      </c>
      <c r="L10" s="12" t="s">
        <v>2</v>
      </c>
      <c r="M10" s="24">
        <v>14813</v>
      </c>
      <c r="N10" s="24">
        <f t="shared" si="1"/>
        <v>14813</v>
      </c>
      <c r="O10" s="16">
        <f t="shared" si="2"/>
        <v>0</v>
      </c>
      <c r="P10" s="22"/>
      <c r="AB10" s="24" t="s">
        <v>43</v>
      </c>
      <c r="AC10" s="24">
        <v>843.5</v>
      </c>
    </row>
    <row r="11" spans="2:29" s="4" customFormat="1" ht="25.5" customHeight="1">
      <c r="B11" s="10">
        <v>7</v>
      </c>
      <c r="C11" s="3" t="s">
        <v>10</v>
      </c>
      <c r="D11" s="12" t="s">
        <v>2</v>
      </c>
      <c r="E11" s="27">
        <v>14500</v>
      </c>
      <c r="F11" s="19">
        <v>13500</v>
      </c>
      <c r="G11" s="24">
        <f t="shared" si="0"/>
        <v>14000</v>
      </c>
      <c r="H11" s="28"/>
      <c r="J11" s="25">
        <v>7</v>
      </c>
      <c r="K11" s="3" t="s">
        <v>10</v>
      </c>
      <c r="L11" s="12" t="s">
        <v>2</v>
      </c>
      <c r="M11" s="24">
        <v>14000</v>
      </c>
      <c r="N11" s="24">
        <f t="shared" si="1"/>
        <v>14000</v>
      </c>
      <c r="O11" s="16">
        <f t="shared" si="2"/>
        <v>0</v>
      </c>
      <c r="P11" s="22"/>
      <c r="AB11" s="24" t="s">
        <v>45</v>
      </c>
      <c r="AC11" s="24">
        <v>938</v>
      </c>
    </row>
    <row r="12" spans="2:29" s="4" customFormat="1" ht="25.5" customHeight="1">
      <c r="B12" s="10">
        <v>8</v>
      </c>
      <c r="C12" s="3" t="s">
        <v>63</v>
      </c>
      <c r="D12" s="12" t="s">
        <v>2</v>
      </c>
      <c r="E12" s="27">
        <v>5250</v>
      </c>
      <c r="F12" s="19">
        <v>4750</v>
      </c>
      <c r="G12" s="24">
        <f t="shared" si="0"/>
        <v>5000</v>
      </c>
      <c r="H12" s="28"/>
      <c r="J12" s="25">
        <v>8</v>
      </c>
      <c r="K12" s="3" t="s">
        <v>63</v>
      </c>
      <c r="L12" s="12" t="s">
        <v>2</v>
      </c>
      <c r="M12" s="24">
        <v>5000</v>
      </c>
      <c r="N12" s="24">
        <f t="shared" si="1"/>
        <v>5000</v>
      </c>
      <c r="O12" s="16">
        <f t="shared" si="2"/>
        <v>0</v>
      </c>
      <c r="P12" s="22"/>
      <c r="AB12" s="24" t="s">
        <v>51</v>
      </c>
      <c r="AC12" s="24">
        <v>1604</v>
      </c>
    </row>
    <row r="13" spans="2:29" s="4" customFormat="1" ht="25.5" customHeight="1">
      <c r="B13" s="10">
        <v>9</v>
      </c>
      <c r="C13" s="3" t="s">
        <v>24</v>
      </c>
      <c r="D13" s="12" t="s">
        <v>2</v>
      </c>
      <c r="E13" s="27">
        <v>3500</v>
      </c>
      <c r="F13" s="19">
        <v>3750</v>
      </c>
      <c r="G13" s="24">
        <f t="shared" si="0"/>
        <v>3625</v>
      </c>
      <c r="H13" s="28"/>
      <c r="J13" s="25">
        <v>9</v>
      </c>
      <c r="K13" s="3" t="s">
        <v>24</v>
      </c>
      <c r="L13" s="12" t="s">
        <v>2</v>
      </c>
      <c r="M13" s="24">
        <v>3625</v>
      </c>
      <c r="N13" s="24">
        <f t="shared" si="1"/>
        <v>3625</v>
      </c>
      <c r="O13" s="16">
        <f t="shared" si="2"/>
        <v>0</v>
      </c>
      <c r="P13" s="22"/>
      <c r="AB13" s="24" t="s">
        <v>55</v>
      </c>
      <c r="AC13" s="24">
        <v>813</v>
      </c>
    </row>
    <row r="14" spans="2:29" s="4" customFormat="1" ht="29.25" customHeight="1">
      <c r="B14" s="10">
        <v>10</v>
      </c>
      <c r="C14" s="5" t="s">
        <v>11</v>
      </c>
      <c r="D14" s="13" t="s">
        <v>14</v>
      </c>
      <c r="E14" s="27">
        <v>3375</v>
      </c>
      <c r="F14" s="19">
        <v>3375</v>
      </c>
      <c r="G14" s="24">
        <f t="shared" si="0"/>
        <v>3375</v>
      </c>
      <c r="H14" s="28"/>
      <c r="J14" s="25">
        <v>10</v>
      </c>
      <c r="K14" s="5" t="s">
        <v>11</v>
      </c>
      <c r="L14" s="13" t="s">
        <v>14</v>
      </c>
      <c r="M14" s="24">
        <v>3375</v>
      </c>
      <c r="N14" s="24">
        <f t="shared" si="1"/>
        <v>3375</v>
      </c>
      <c r="O14" s="16">
        <f t="shared" si="2"/>
        <v>0</v>
      </c>
      <c r="P14" s="22"/>
      <c r="AB14" s="24" t="s">
        <v>59</v>
      </c>
      <c r="AC14" s="24">
        <v>500</v>
      </c>
    </row>
    <row r="15" spans="2:29" s="4" customFormat="1" ht="34.5" customHeight="1">
      <c r="B15" s="10">
        <v>11</v>
      </c>
      <c r="C15" s="3" t="s">
        <v>17</v>
      </c>
      <c r="D15" s="13" t="s">
        <v>4</v>
      </c>
      <c r="E15" s="27">
        <v>5500</v>
      </c>
      <c r="F15" s="19">
        <v>5500</v>
      </c>
      <c r="G15" s="24">
        <f t="shared" si="0"/>
        <v>5500</v>
      </c>
      <c r="H15" s="28"/>
      <c r="J15" s="25">
        <v>11</v>
      </c>
      <c r="K15" s="3" t="s">
        <v>17</v>
      </c>
      <c r="L15" s="13" t="s">
        <v>4</v>
      </c>
      <c r="M15" s="24">
        <v>5125</v>
      </c>
      <c r="N15" s="24">
        <f t="shared" si="1"/>
        <v>5500</v>
      </c>
      <c r="O15" s="16">
        <f t="shared" si="2"/>
        <v>7.3</v>
      </c>
      <c r="P15" s="22"/>
      <c r="AB15" s="24" t="s">
        <v>64</v>
      </c>
      <c r="AC15" s="24">
        <v>500</v>
      </c>
    </row>
    <row r="16" spans="2:29" s="4" customFormat="1" ht="30" customHeight="1">
      <c r="B16" s="10">
        <v>12</v>
      </c>
      <c r="C16" s="3" t="s">
        <v>12</v>
      </c>
      <c r="D16" s="13" t="s">
        <v>5</v>
      </c>
      <c r="E16" s="27">
        <v>1875</v>
      </c>
      <c r="F16" s="19">
        <v>1875</v>
      </c>
      <c r="G16" s="24">
        <f>ROUND(AVERAGE(E16:F16),0)</f>
        <v>1875</v>
      </c>
      <c r="H16" s="28"/>
      <c r="J16" s="25">
        <v>12</v>
      </c>
      <c r="K16" s="3" t="s">
        <v>12</v>
      </c>
      <c r="L16" s="13" t="s">
        <v>5</v>
      </c>
      <c r="M16" s="24">
        <v>1875</v>
      </c>
      <c r="N16" s="24">
        <f t="shared" si="1"/>
        <v>1875</v>
      </c>
      <c r="O16" s="16">
        <f t="shared" si="2"/>
        <v>0</v>
      </c>
      <c r="P16" s="22"/>
      <c r="AB16" s="24" t="s">
        <v>68</v>
      </c>
      <c r="AC16" s="24">
        <v>588</v>
      </c>
    </row>
    <row r="17" spans="2:16" s="4" customFormat="1" ht="30" customHeight="1">
      <c r="B17" s="10">
        <v>13</v>
      </c>
      <c r="C17" s="3" t="s">
        <v>27</v>
      </c>
      <c r="D17" s="12" t="s">
        <v>2</v>
      </c>
      <c r="E17" s="27">
        <v>2125</v>
      </c>
      <c r="F17" s="19">
        <v>2000</v>
      </c>
      <c r="G17" s="24">
        <f>ROUND(AVERAGE(E17:F17),0)</f>
        <v>2063</v>
      </c>
      <c r="H17" s="28"/>
      <c r="J17" s="25">
        <v>13</v>
      </c>
      <c r="K17" s="3" t="s">
        <v>27</v>
      </c>
      <c r="L17" s="12" t="s">
        <v>2</v>
      </c>
      <c r="M17" s="24">
        <v>2063</v>
      </c>
      <c r="N17" s="24">
        <f t="shared" si="1"/>
        <v>2063</v>
      </c>
      <c r="O17" s="16">
        <f t="shared" si="2"/>
        <v>0</v>
      </c>
      <c r="P17" s="22"/>
    </row>
    <row r="18" spans="2:16" s="4" customFormat="1" ht="30" customHeight="1">
      <c r="B18" s="10">
        <v>14</v>
      </c>
      <c r="C18" s="3" t="s">
        <v>6</v>
      </c>
      <c r="D18" s="12" t="s">
        <v>2</v>
      </c>
      <c r="E18" s="27">
        <v>2000</v>
      </c>
      <c r="F18" s="19">
        <v>1750</v>
      </c>
      <c r="G18" s="24">
        <f>ROUND(AVERAGE(E18:F18),0)</f>
        <v>1875</v>
      </c>
      <c r="H18" s="28"/>
      <c r="J18" s="25">
        <v>14</v>
      </c>
      <c r="K18" s="3" t="s">
        <v>6</v>
      </c>
      <c r="L18" s="12" t="s">
        <v>2</v>
      </c>
      <c r="M18" s="24">
        <v>1875</v>
      </c>
      <c r="N18" s="24">
        <f t="shared" si="1"/>
        <v>1875</v>
      </c>
      <c r="O18" s="16">
        <f t="shared" si="2"/>
        <v>0</v>
      </c>
      <c r="P18" s="22"/>
    </row>
    <row r="19" spans="2:16" s="4" customFormat="1" ht="30" customHeight="1">
      <c r="B19" s="10">
        <v>15</v>
      </c>
      <c r="C19" s="3" t="s">
        <v>7</v>
      </c>
      <c r="D19" s="12" t="s">
        <v>2</v>
      </c>
      <c r="E19" s="27">
        <v>625</v>
      </c>
      <c r="F19" s="19">
        <v>500</v>
      </c>
      <c r="G19" s="24">
        <f>ROUND(AVERAGE(E19:F19),0)</f>
        <v>563</v>
      </c>
      <c r="H19" s="28"/>
      <c r="J19" s="25">
        <v>15</v>
      </c>
      <c r="K19" s="3" t="s">
        <v>7</v>
      </c>
      <c r="L19" s="12" t="s">
        <v>2</v>
      </c>
      <c r="M19" s="24">
        <v>563</v>
      </c>
      <c r="N19" s="24">
        <f t="shared" si="1"/>
        <v>563</v>
      </c>
      <c r="O19" s="16">
        <f t="shared" si="2"/>
        <v>0</v>
      </c>
      <c r="P19" s="22"/>
    </row>
    <row r="20" spans="2:29" s="4" customFormat="1" ht="30" customHeight="1">
      <c r="B20" s="10">
        <v>16</v>
      </c>
      <c r="C20" s="3" t="s">
        <v>28</v>
      </c>
      <c r="D20" s="12" t="s">
        <v>2</v>
      </c>
      <c r="E20" s="27">
        <v>1250</v>
      </c>
      <c r="F20" s="19">
        <v>1125</v>
      </c>
      <c r="G20" s="24">
        <f aca="true" t="shared" si="3" ref="G20:G25">ROUND(AVERAGE(E20:F20),0)</f>
        <v>1188</v>
      </c>
      <c r="H20" s="28"/>
      <c r="J20" s="25">
        <v>16</v>
      </c>
      <c r="K20" s="3" t="s">
        <v>28</v>
      </c>
      <c r="L20" s="12" t="s">
        <v>2</v>
      </c>
      <c r="M20" s="24">
        <v>1188</v>
      </c>
      <c r="N20" s="24">
        <f t="shared" si="1"/>
        <v>1188</v>
      </c>
      <c r="O20" s="16">
        <f t="shared" si="2"/>
        <v>0</v>
      </c>
      <c r="P20" s="22"/>
      <c r="AB20"/>
      <c r="AC20"/>
    </row>
    <row r="21" spans="2:29" s="4" customFormat="1" ht="30" customHeight="1">
      <c r="B21" s="10">
        <v>17</v>
      </c>
      <c r="C21" s="5" t="s">
        <v>29</v>
      </c>
      <c r="D21" s="6" t="s">
        <v>33</v>
      </c>
      <c r="E21" s="27">
        <v>3500</v>
      </c>
      <c r="F21" s="19">
        <v>3000</v>
      </c>
      <c r="G21" s="24">
        <f t="shared" si="3"/>
        <v>3250</v>
      </c>
      <c r="H21" s="28"/>
      <c r="J21" s="25">
        <v>17</v>
      </c>
      <c r="K21" s="5" t="s">
        <v>29</v>
      </c>
      <c r="L21" s="6" t="s">
        <v>33</v>
      </c>
      <c r="M21" s="24">
        <v>3250</v>
      </c>
      <c r="N21" s="24">
        <f t="shared" si="1"/>
        <v>3250</v>
      </c>
      <c r="O21" s="16">
        <f t="shared" si="2"/>
        <v>0</v>
      </c>
      <c r="P21" s="22"/>
      <c r="AB21"/>
      <c r="AC21"/>
    </row>
    <row r="22" spans="2:29" s="4" customFormat="1" ht="33.75" customHeight="1">
      <c r="B22" s="10">
        <v>18</v>
      </c>
      <c r="C22" s="3" t="s">
        <v>13</v>
      </c>
      <c r="D22" s="12" t="s">
        <v>2</v>
      </c>
      <c r="E22" s="27">
        <v>2000</v>
      </c>
      <c r="F22" s="19">
        <v>2000</v>
      </c>
      <c r="G22" s="24">
        <f t="shared" si="3"/>
        <v>2000</v>
      </c>
      <c r="H22" s="28"/>
      <c r="J22" s="25">
        <v>18</v>
      </c>
      <c r="K22" s="3" t="s">
        <v>13</v>
      </c>
      <c r="L22" s="12" t="s">
        <v>2</v>
      </c>
      <c r="M22" s="24">
        <v>2000</v>
      </c>
      <c r="N22" s="24">
        <f t="shared" si="1"/>
        <v>2000</v>
      </c>
      <c r="O22" s="16">
        <f t="shared" si="2"/>
        <v>0</v>
      </c>
      <c r="P22" s="22"/>
      <c r="AB22"/>
      <c r="AC22"/>
    </row>
    <row r="23" spans="2:29" s="4" customFormat="1" ht="30" customHeight="1">
      <c r="B23" s="10">
        <v>19</v>
      </c>
      <c r="C23" s="3" t="s">
        <v>30</v>
      </c>
      <c r="D23" s="12" t="s">
        <v>2</v>
      </c>
      <c r="E23" s="27">
        <v>1500</v>
      </c>
      <c r="F23" s="19">
        <v>1500</v>
      </c>
      <c r="G23" s="24">
        <f t="shared" si="3"/>
        <v>1500</v>
      </c>
      <c r="H23" s="28"/>
      <c r="J23" s="25">
        <v>19</v>
      </c>
      <c r="K23" s="3" t="s">
        <v>30</v>
      </c>
      <c r="L23" s="12" t="s">
        <v>2</v>
      </c>
      <c r="M23" s="24">
        <v>1500</v>
      </c>
      <c r="N23" s="24">
        <f t="shared" si="1"/>
        <v>1500</v>
      </c>
      <c r="O23" s="16">
        <f t="shared" si="2"/>
        <v>0</v>
      </c>
      <c r="P23" s="22"/>
      <c r="AB23"/>
      <c r="AC23"/>
    </row>
    <row r="24" spans="2:29" s="4" customFormat="1" ht="30" customHeight="1">
      <c r="B24" s="10">
        <v>20</v>
      </c>
      <c r="C24" s="3" t="s">
        <v>31</v>
      </c>
      <c r="D24" s="13" t="s">
        <v>8</v>
      </c>
      <c r="E24" s="27">
        <v>2000</v>
      </c>
      <c r="F24" s="19">
        <v>2375</v>
      </c>
      <c r="G24" s="24">
        <f t="shared" si="3"/>
        <v>2188</v>
      </c>
      <c r="H24" s="28"/>
      <c r="J24" s="25">
        <v>20</v>
      </c>
      <c r="K24" s="3" t="s">
        <v>31</v>
      </c>
      <c r="L24" s="13" t="s">
        <v>8</v>
      </c>
      <c r="M24" s="24">
        <v>2188</v>
      </c>
      <c r="N24" s="24">
        <f t="shared" si="1"/>
        <v>2188</v>
      </c>
      <c r="O24" s="16">
        <f t="shared" si="2"/>
        <v>0</v>
      </c>
      <c r="P24" s="22"/>
      <c r="AB24"/>
      <c r="AC24"/>
    </row>
    <row r="25" spans="2:16" ht="30" customHeight="1">
      <c r="B25" s="10">
        <v>21</v>
      </c>
      <c r="C25" s="3" t="s">
        <v>32</v>
      </c>
      <c r="D25" s="6" t="s">
        <v>25</v>
      </c>
      <c r="E25" s="27">
        <v>3500</v>
      </c>
      <c r="F25" s="19">
        <v>3500</v>
      </c>
      <c r="G25" s="24">
        <f t="shared" si="3"/>
        <v>3500</v>
      </c>
      <c r="H25" s="28"/>
      <c r="I25"/>
      <c r="J25" s="25">
        <v>21</v>
      </c>
      <c r="K25" s="3" t="s">
        <v>32</v>
      </c>
      <c r="L25" s="6" t="s">
        <v>25</v>
      </c>
      <c r="M25" s="24">
        <v>3500</v>
      </c>
      <c r="N25" s="24">
        <f t="shared" si="1"/>
        <v>3500</v>
      </c>
      <c r="O25" s="16">
        <f t="shared" si="2"/>
        <v>0</v>
      </c>
      <c r="P25" s="22"/>
    </row>
    <row r="26" spans="2:9" ht="15.75">
      <c r="B26" s="18"/>
      <c r="C26" s="1"/>
      <c r="D26" s="14"/>
      <c r="I26" s="29"/>
    </row>
    <row r="27" ht="15.75">
      <c r="B27" s="11"/>
    </row>
    <row r="30" spans="4:8" ht="12.75">
      <c r="D30"/>
      <c r="G30"/>
      <c r="H30"/>
    </row>
    <row r="31" spans="2:9" ht="18" customHeight="1">
      <c r="B31"/>
      <c r="D31"/>
      <c r="G31"/>
      <c r="H31"/>
      <c r="I31"/>
    </row>
    <row r="32" spans="2:9" ht="12.75">
      <c r="B32"/>
      <c r="D32"/>
      <c r="G32"/>
      <c r="H32"/>
      <c r="I32"/>
    </row>
    <row r="33" spans="2:9" ht="12.75" customHeight="1">
      <c r="B33"/>
      <c r="D33"/>
      <c r="G33"/>
      <c r="H33"/>
      <c r="I33"/>
    </row>
    <row r="34" spans="2:9" ht="12.75" customHeight="1">
      <c r="B34"/>
      <c r="D34"/>
      <c r="G34"/>
      <c r="H34"/>
      <c r="I34"/>
    </row>
    <row r="35" spans="2:9" ht="12.75" customHeight="1">
      <c r="B35"/>
      <c r="D35"/>
      <c r="G35"/>
      <c r="H35"/>
      <c r="I35"/>
    </row>
    <row r="36" spans="2:9" ht="12.75">
      <c r="B36"/>
      <c r="D36"/>
      <c r="G36"/>
      <c r="H36"/>
      <c r="I36"/>
    </row>
    <row r="37" spans="2:9" ht="12.75">
      <c r="B37"/>
      <c r="D37"/>
      <c r="G37"/>
      <c r="H37"/>
      <c r="I37"/>
    </row>
    <row r="38" spans="2:9" ht="12.75">
      <c r="B38"/>
      <c r="D38"/>
      <c r="G38"/>
      <c r="H38"/>
      <c r="I38"/>
    </row>
    <row r="39" spans="2:9" ht="12.75">
      <c r="B39"/>
      <c r="D39"/>
      <c r="G39"/>
      <c r="H39"/>
      <c r="I39"/>
    </row>
    <row r="40" spans="2:9" ht="12.75">
      <c r="B40"/>
      <c r="D40"/>
      <c r="G40"/>
      <c r="H40"/>
      <c r="I40"/>
    </row>
    <row r="41" spans="2:9" ht="12.75">
      <c r="B41"/>
      <c r="D41"/>
      <c r="G41"/>
      <c r="H41"/>
      <c r="I41"/>
    </row>
    <row r="42" spans="2:9" ht="12.75">
      <c r="B42"/>
      <c r="D42"/>
      <c r="G42"/>
      <c r="H42"/>
      <c r="I42"/>
    </row>
    <row r="43" spans="2:9" ht="12.75">
      <c r="B43"/>
      <c r="D43"/>
      <c r="G43"/>
      <c r="H43"/>
      <c r="I43"/>
    </row>
    <row r="44" spans="2:9" ht="12.75">
      <c r="B44"/>
      <c r="D44"/>
      <c r="G44"/>
      <c r="H44"/>
      <c r="I44"/>
    </row>
    <row r="45" spans="2:9" ht="12.75">
      <c r="B45"/>
      <c r="D45"/>
      <c r="G45"/>
      <c r="H45"/>
      <c r="I45"/>
    </row>
    <row r="46" spans="2:9" ht="12.75">
      <c r="B46"/>
      <c r="D46"/>
      <c r="G46"/>
      <c r="H46"/>
      <c r="I46"/>
    </row>
    <row r="47" spans="2:9" ht="12.75">
      <c r="B47"/>
      <c r="D47"/>
      <c r="G47"/>
      <c r="H47"/>
      <c r="I47"/>
    </row>
    <row r="48" spans="2:9" ht="12.75">
      <c r="B48"/>
      <c r="D48"/>
      <c r="G48"/>
      <c r="H48"/>
      <c r="I48"/>
    </row>
    <row r="49" spans="2:9" ht="12.75">
      <c r="B49"/>
      <c r="D49"/>
      <c r="G49"/>
      <c r="H49"/>
      <c r="I49"/>
    </row>
    <row r="50" spans="2:9" ht="12.75">
      <c r="B50"/>
      <c r="D50"/>
      <c r="G50"/>
      <c r="H50"/>
      <c r="I50"/>
    </row>
    <row r="51" spans="2:9" ht="12.75">
      <c r="B51"/>
      <c r="D51"/>
      <c r="G51"/>
      <c r="H51"/>
      <c r="I51"/>
    </row>
    <row r="52" spans="2:9" ht="12.75">
      <c r="B52"/>
      <c r="D52"/>
      <c r="G52"/>
      <c r="H52"/>
      <c r="I52"/>
    </row>
    <row r="53" spans="2:9" ht="12.75">
      <c r="B53"/>
      <c r="D53"/>
      <c r="G53"/>
      <c r="H53"/>
      <c r="I53"/>
    </row>
    <row r="54" spans="2:9" ht="12.75">
      <c r="B54"/>
      <c r="D54"/>
      <c r="G54"/>
      <c r="H54"/>
      <c r="I54"/>
    </row>
    <row r="55" spans="2:9" ht="12.75">
      <c r="B55"/>
      <c r="D55"/>
      <c r="G55"/>
      <c r="H55"/>
      <c r="I55"/>
    </row>
    <row r="56" spans="2:9" ht="12.75">
      <c r="B56"/>
      <c r="I56"/>
    </row>
  </sheetData>
  <sheetProtection/>
  <mergeCells count="14">
    <mergeCell ref="F3:F4"/>
    <mergeCell ref="G3:G4"/>
    <mergeCell ref="J3:J4"/>
    <mergeCell ref="K3:K4"/>
    <mergeCell ref="L3:L4"/>
    <mergeCell ref="M3:M4"/>
    <mergeCell ref="N3:N4"/>
    <mergeCell ref="O3:O4"/>
    <mergeCell ref="B1:G1"/>
    <mergeCell ref="I1:P1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6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2" max="2" width="8.421875" style="2" customWidth="1"/>
    <col min="3" max="3" width="36.140625" style="0" customWidth="1"/>
    <col min="4" max="4" width="10.140625" style="15" customWidth="1"/>
    <col min="5" max="6" width="10.7109375" style="0" customWidth="1"/>
    <col min="7" max="8" width="10.7109375" style="2" customWidth="1"/>
    <col min="9" max="9" width="10.7109375" style="8" customWidth="1"/>
    <col min="10" max="10" width="8.421875" style="0" customWidth="1"/>
    <col min="11" max="11" width="37.7109375" style="0" customWidth="1"/>
    <col min="12" max="12" width="12.421875" style="0" customWidth="1"/>
    <col min="13" max="13" width="10.7109375" style="0" customWidth="1"/>
    <col min="14" max="14" width="12.57421875" style="0" customWidth="1"/>
    <col min="15" max="16" width="10.7109375" style="0" customWidth="1"/>
    <col min="17" max="17" width="11.8515625" style="0" customWidth="1"/>
    <col min="18" max="18" width="15.00390625" style="0" customWidth="1"/>
    <col min="19" max="19" width="14.00390625" style="0" customWidth="1"/>
    <col min="27" max="27" width="6.7109375" style="0" customWidth="1"/>
    <col min="28" max="28" width="17.140625" style="0" customWidth="1"/>
    <col min="29" max="29" width="14.00390625" style="0" customWidth="1"/>
  </cols>
  <sheetData>
    <row r="1" spans="1:17" ht="43.5" customHeight="1">
      <c r="A1" s="31" t="s">
        <v>69</v>
      </c>
      <c r="B1" s="31"/>
      <c r="C1" s="31"/>
      <c r="D1" s="31"/>
      <c r="E1" s="31"/>
      <c r="F1" s="31"/>
      <c r="G1" s="31"/>
      <c r="H1" s="31"/>
      <c r="I1" s="31" t="s">
        <v>70</v>
      </c>
      <c r="J1" s="31"/>
      <c r="K1" s="31"/>
      <c r="L1" s="31"/>
      <c r="M1" s="31"/>
      <c r="N1" s="31"/>
      <c r="O1" s="31"/>
      <c r="P1" s="31"/>
      <c r="Q1" s="17"/>
    </row>
    <row r="2" spans="11:17" ht="12.75">
      <c r="K2" s="2"/>
      <c r="M2" s="15"/>
      <c r="O2" s="2"/>
      <c r="P2" s="2"/>
      <c r="Q2" s="8"/>
    </row>
    <row r="3" spans="2:16" ht="12.75" customHeight="1">
      <c r="B3" s="30" t="s">
        <v>0</v>
      </c>
      <c r="C3" s="30" t="s">
        <v>1</v>
      </c>
      <c r="D3" s="30" t="s">
        <v>3</v>
      </c>
      <c r="E3" s="30" t="s">
        <v>19</v>
      </c>
      <c r="F3" s="30" t="s">
        <v>20</v>
      </c>
      <c r="G3" s="32" t="s">
        <v>18</v>
      </c>
      <c r="H3" s="21"/>
      <c r="I3"/>
      <c r="J3" s="30" t="s">
        <v>0</v>
      </c>
      <c r="K3" s="30" t="s">
        <v>1</v>
      </c>
      <c r="L3" s="30" t="s">
        <v>3</v>
      </c>
      <c r="M3" s="33" t="s">
        <v>71</v>
      </c>
      <c r="N3" s="33" t="s">
        <v>72</v>
      </c>
      <c r="O3" s="32" t="s">
        <v>23</v>
      </c>
      <c r="P3" s="21"/>
    </row>
    <row r="4" spans="2:29" ht="35.25" customHeight="1">
      <c r="B4" s="30"/>
      <c r="C4" s="30"/>
      <c r="D4" s="30"/>
      <c r="E4" s="30"/>
      <c r="F4" s="30"/>
      <c r="G4" s="32"/>
      <c r="H4" s="21"/>
      <c r="I4"/>
      <c r="J4" s="30"/>
      <c r="K4" s="30"/>
      <c r="L4" s="30"/>
      <c r="M4" s="33"/>
      <c r="N4" s="33"/>
      <c r="O4" s="32"/>
      <c r="P4" s="21"/>
      <c r="AB4" s="24" t="s">
        <v>21</v>
      </c>
      <c r="AC4" s="24" t="s">
        <v>22</v>
      </c>
    </row>
    <row r="5" spans="2:29" ht="21.75" customHeight="1">
      <c r="B5" s="25">
        <v>1</v>
      </c>
      <c r="C5" s="26" t="s">
        <v>46</v>
      </c>
      <c r="D5" s="12" t="s">
        <v>2</v>
      </c>
      <c r="E5" s="27">
        <v>875</v>
      </c>
      <c r="F5" s="19">
        <v>750</v>
      </c>
      <c r="G5" s="24">
        <f aca="true" t="shared" si="0" ref="G5:G15">ROUND(AVERAGE(E5:F5),0)</f>
        <v>813</v>
      </c>
      <c r="H5" s="21"/>
      <c r="I5"/>
      <c r="J5" s="25">
        <v>1</v>
      </c>
      <c r="K5" s="26" t="s">
        <v>46</v>
      </c>
      <c r="L5" s="12" t="s">
        <v>2</v>
      </c>
      <c r="M5" s="24">
        <v>813</v>
      </c>
      <c r="N5" s="24">
        <f>G5</f>
        <v>813</v>
      </c>
      <c r="O5" s="16">
        <f>ROUND(((N5/M5)*100)-100,1)</f>
        <v>0</v>
      </c>
      <c r="P5" s="21"/>
      <c r="AB5" s="24" t="s">
        <v>42</v>
      </c>
      <c r="AC5" s="24">
        <v>938</v>
      </c>
    </row>
    <row r="6" spans="2:29" ht="24" customHeight="1">
      <c r="B6" s="25">
        <v>2</v>
      </c>
      <c r="C6" s="26" t="s">
        <v>47</v>
      </c>
      <c r="D6" s="12" t="s">
        <v>2</v>
      </c>
      <c r="E6" s="27">
        <v>875</v>
      </c>
      <c r="F6" s="19">
        <v>625</v>
      </c>
      <c r="G6" s="24">
        <f t="shared" si="0"/>
        <v>750</v>
      </c>
      <c r="H6" s="21"/>
      <c r="I6"/>
      <c r="J6" s="25">
        <v>2</v>
      </c>
      <c r="K6" s="26" t="s">
        <v>47</v>
      </c>
      <c r="L6" s="12" t="s">
        <v>2</v>
      </c>
      <c r="M6" s="24">
        <v>750</v>
      </c>
      <c r="N6" s="24">
        <f aca="true" t="shared" si="1" ref="N6:N25">G6</f>
        <v>750</v>
      </c>
      <c r="O6" s="16">
        <f>ROUND(((N6/M6)*100)-100,1)</f>
        <v>0</v>
      </c>
      <c r="P6" s="21"/>
      <c r="AB6" s="24" t="s">
        <v>40</v>
      </c>
      <c r="AC6" s="24">
        <v>687.5</v>
      </c>
    </row>
    <row r="7" spans="2:29" s="4" customFormat="1" ht="25.5" customHeight="1">
      <c r="B7" s="10">
        <v>3</v>
      </c>
      <c r="C7" s="3" t="s">
        <v>15</v>
      </c>
      <c r="D7" s="12" t="s">
        <v>2</v>
      </c>
      <c r="E7" s="27">
        <v>750</v>
      </c>
      <c r="F7" s="19">
        <v>625</v>
      </c>
      <c r="G7" s="24">
        <f t="shared" si="0"/>
        <v>688</v>
      </c>
      <c r="H7" s="28"/>
      <c r="J7" s="25">
        <v>3</v>
      </c>
      <c r="K7" s="3" t="s">
        <v>15</v>
      </c>
      <c r="L7" s="12" t="s">
        <v>2</v>
      </c>
      <c r="M7" s="24">
        <v>688</v>
      </c>
      <c r="N7" s="24">
        <f t="shared" si="1"/>
        <v>688</v>
      </c>
      <c r="O7" s="16">
        <f aca="true" t="shared" si="2" ref="O7:O25">ROUND(((N7/M7)*100)-100,1)</f>
        <v>0</v>
      </c>
      <c r="P7" s="22"/>
      <c r="AB7" s="24" t="s">
        <v>41</v>
      </c>
      <c r="AC7" s="24">
        <v>750</v>
      </c>
    </row>
    <row r="8" spans="2:29" s="4" customFormat="1" ht="25.5" customHeight="1">
      <c r="B8" s="10">
        <v>4</v>
      </c>
      <c r="C8" s="3" t="s">
        <v>16</v>
      </c>
      <c r="D8" s="12" t="s">
        <v>2</v>
      </c>
      <c r="E8" s="27">
        <v>875</v>
      </c>
      <c r="F8" s="19">
        <v>625</v>
      </c>
      <c r="G8" s="24">
        <f t="shared" si="0"/>
        <v>750</v>
      </c>
      <c r="H8" s="28"/>
      <c r="J8" s="25">
        <v>4</v>
      </c>
      <c r="K8" s="3" t="s">
        <v>16</v>
      </c>
      <c r="L8" s="12" t="s">
        <v>2</v>
      </c>
      <c r="M8" s="24">
        <v>813</v>
      </c>
      <c r="N8" s="24">
        <f t="shared" si="1"/>
        <v>750</v>
      </c>
      <c r="O8" s="16">
        <f t="shared" si="2"/>
        <v>-7.7</v>
      </c>
      <c r="P8" s="22"/>
      <c r="AB8" s="24" t="s">
        <v>43</v>
      </c>
      <c r="AC8" s="24">
        <v>843.5</v>
      </c>
    </row>
    <row r="9" spans="2:29" s="4" customFormat="1" ht="25.5" customHeight="1">
      <c r="B9" s="10">
        <v>5</v>
      </c>
      <c r="C9" s="3" t="s">
        <v>26</v>
      </c>
      <c r="D9" s="12" t="s">
        <v>2</v>
      </c>
      <c r="E9" s="27">
        <v>1750</v>
      </c>
      <c r="F9" s="19">
        <v>1375</v>
      </c>
      <c r="G9" s="24">
        <f t="shared" si="0"/>
        <v>1563</v>
      </c>
      <c r="H9" s="28"/>
      <c r="J9" s="25">
        <v>5</v>
      </c>
      <c r="K9" s="3" t="s">
        <v>26</v>
      </c>
      <c r="L9" s="12" t="s">
        <v>2</v>
      </c>
      <c r="M9" s="24">
        <v>1688</v>
      </c>
      <c r="N9" s="24">
        <f t="shared" si="1"/>
        <v>1563</v>
      </c>
      <c r="O9" s="16">
        <f t="shared" si="2"/>
        <v>-7.4</v>
      </c>
      <c r="P9" s="22"/>
      <c r="AB9" s="24" t="s">
        <v>45</v>
      </c>
      <c r="AC9" s="24">
        <v>938</v>
      </c>
    </row>
    <row r="10" spans="2:29" s="4" customFormat="1" ht="25.5" customHeight="1">
      <c r="B10" s="10">
        <v>6</v>
      </c>
      <c r="C10" s="3" t="s">
        <v>9</v>
      </c>
      <c r="D10" s="12" t="s">
        <v>2</v>
      </c>
      <c r="E10" s="27">
        <v>14500</v>
      </c>
      <c r="F10" s="19">
        <v>15125</v>
      </c>
      <c r="G10" s="24">
        <f t="shared" si="0"/>
        <v>14813</v>
      </c>
      <c r="H10" s="28"/>
      <c r="J10" s="25">
        <v>6</v>
      </c>
      <c r="K10" s="3" t="s">
        <v>9</v>
      </c>
      <c r="L10" s="12" t="s">
        <v>2</v>
      </c>
      <c r="M10" s="24">
        <v>14813</v>
      </c>
      <c r="N10" s="24">
        <f t="shared" si="1"/>
        <v>14813</v>
      </c>
      <c r="O10" s="16">
        <f t="shared" si="2"/>
        <v>0</v>
      </c>
      <c r="P10" s="22"/>
      <c r="AB10" s="24" t="s">
        <v>51</v>
      </c>
      <c r="AC10" s="24">
        <v>1604</v>
      </c>
    </row>
    <row r="11" spans="2:29" s="4" customFormat="1" ht="25.5" customHeight="1">
      <c r="B11" s="10">
        <v>7</v>
      </c>
      <c r="C11" s="3" t="s">
        <v>10</v>
      </c>
      <c r="D11" s="12" t="s">
        <v>2</v>
      </c>
      <c r="E11" s="27">
        <v>14500</v>
      </c>
      <c r="F11" s="19">
        <v>13500</v>
      </c>
      <c r="G11" s="24">
        <f t="shared" si="0"/>
        <v>14000</v>
      </c>
      <c r="H11" s="28"/>
      <c r="J11" s="25">
        <v>7</v>
      </c>
      <c r="K11" s="3" t="s">
        <v>10</v>
      </c>
      <c r="L11" s="12" t="s">
        <v>2</v>
      </c>
      <c r="M11" s="24">
        <v>14000</v>
      </c>
      <c r="N11" s="24">
        <f t="shared" si="1"/>
        <v>14000</v>
      </c>
      <c r="O11" s="16">
        <f t="shared" si="2"/>
        <v>0</v>
      </c>
      <c r="P11" s="22"/>
      <c r="AB11" s="24" t="s">
        <v>55</v>
      </c>
      <c r="AC11" s="24">
        <v>813</v>
      </c>
    </row>
    <row r="12" spans="2:29" s="4" customFormat="1" ht="25.5" customHeight="1">
      <c r="B12" s="10">
        <v>8</v>
      </c>
      <c r="C12" s="3" t="s">
        <v>63</v>
      </c>
      <c r="D12" s="12" t="s">
        <v>2</v>
      </c>
      <c r="E12" s="27">
        <v>5250</v>
      </c>
      <c r="F12" s="19">
        <v>5750</v>
      </c>
      <c r="G12" s="24">
        <f t="shared" si="0"/>
        <v>5500</v>
      </c>
      <c r="H12" s="28"/>
      <c r="J12" s="25">
        <v>8</v>
      </c>
      <c r="K12" s="3" t="s">
        <v>63</v>
      </c>
      <c r="L12" s="12" t="s">
        <v>2</v>
      </c>
      <c r="M12" s="24">
        <v>5375</v>
      </c>
      <c r="N12" s="24">
        <f t="shared" si="1"/>
        <v>5500</v>
      </c>
      <c r="O12" s="16">
        <f t="shared" si="2"/>
        <v>2.3</v>
      </c>
      <c r="P12" s="22"/>
      <c r="AB12" s="24" t="s">
        <v>59</v>
      </c>
      <c r="AC12" s="24">
        <v>500</v>
      </c>
    </row>
    <row r="13" spans="2:29" s="4" customFormat="1" ht="25.5" customHeight="1">
      <c r="B13" s="10">
        <v>9</v>
      </c>
      <c r="C13" s="3" t="s">
        <v>24</v>
      </c>
      <c r="D13" s="12" t="s">
        <v>2</v>
      </c>
      <c r="E13" s="27">
        <v>3500</v>
      </c>
      <c r="F13" s="19">
        <v>3500</v>
      </c>
      <c r="G13" s="24">
        <f t="shared" si="0"/>
        <v>3500</v>
      </c>
      <c r="H13" s="28"/>
      <c r="J13" s="25">
        <v>9</v>
      </c>
      <c r="K13" s="3" t="s">
        <v>24</v>
      </c>
      <c r="L13" s="12" t="s">
        <v>2</v>
      </c>
      <c r="M13" s="24">
        <v>3500</v>
      </c>
      <c r="N13" s="24">
        <f t="shared" si="1"/>
        <v>3500</v>
      </c>
      <c r="O13" s="16">
        <f t="shared" si="2"/>
        <v>0</v>
      </c>
      <c r="P13" s="22"/>
      <c r="AB13" s="24" t="s">
        <v>64</v>
      </c>
      <c r="AC13" s="24">
        <v>500</v>
      </c>
    </row>
    <row r="14" spans="2:29" s="4" customFormat="1" ht="29.25" customHeight="1">
      <c r="B14" s="10">
        <v>10</v>
      </c>
      <c r="C14" s="5" t="s">
        <v>11</v>
      </c>
      <c r="D14" s="13" t="s">
        <v>14</v>
      </c>
      <c r="E14" s="27">
        <v>3375</v>
      </c>
      <c r="F14" s="19">
        <v>3375</v>
      </c>
      <c r="G14" s="24">
        <f t="shared" si="0"/>
        <v>3375</v>
      </c>
      <c r="H14" s="28"/>
      <c r="J14" s="25">
        <v>10</v>
      </c>
      <c r="K14" s="5" t="s">
        <v>11</v>
      </c>
      <c r="L14" s="13" t="s">
        <v>14</v>
      </c>
      <c r="M14" s="24">
        <v>3375</v>
      </c>
      <c r="N14" s="24">
        <f t="shared" si="1"/>
        <v>3375</v>
      </c>
      <c r="O14" s="16">
        <f t="shared" si="2"/>
        <v>0</v>
      </c>
      <c r="P14" s="22"/>
      <c r="AB14" s="24" t="s">
        <v>68</v>
      </c>
      <c r="AC14" s="24">
        <v>588</v>
      </c>
    </row>
    <row r="15" spans="2:29" s="4" customFormat="1" ht="34.5" customHeight="1">
      <c r="B15" s="10">
        <v>11</v>
      </c>
      <c r="C15" s="3" t="s">
        <v>17</v>
      </c>
      <c r="D15" s="13" t="s">
        <v>4</v>
      </c>
      <c r="E15" s="27">
        <v>5500</v>
      </c>
      <c r="F15" s="19">
        <v>5500</v>
      </c>
      <c r="G15" s="24">
        <f t="shared" si="0"/>
        <v>5500</v>
      </c>
      <c r="H15" s="28"/>
      <c r="J15" s="25">
        <v>11</v>
      </c>
      <c r="K15" s="3" t="s">
        <v>17</v>
      </c>
      <c r="L15" s="13" t="s">
        <v>4</v>
      </c>
      <c r="M15" s="24">
        <v>5500</v>
      </c>
      <c r="N15" s="24">
        <f t="shared" si="1"/>
        <v>5500</v>
      </c>
      <c r="O15" s="16">
        <f t="shared" si="2"/>
        <v>0</v>
      </c>
      <c r="P15" s="22"/>
      <c r="AB15" s="24" t="s">
        <v>73</v>
      </c>
      <c r="AC15" s="24">
        <v>688</v>
      </c>
    </row>
    <row r="16" spans="2:29" s="4" customFormat="1" ht="30" customHeight="1">
      <c r="B16" s="10">
        <v>12</v>
      </c>
      <c r="C16" s="3" t="s">
        <v>12</v>
      </c>
      <c r="D16" s="13" t="s">
        <v>5</v>
      </c>
      <c r="E16" s="27">
        <v>1875</v>
      </c>
      <c r="F16" s="19">
        <v>1875</v>
      </c>
      <c r="G16" s="24">
        <f>ROUND(AVERAGE(E16:F16),0)</f>
        <v>1875</v>
      </c>
      <c r="H16" s="28"/>
      <c r="J16" s="25">
        <v>12</v>
      </c>
      <c r="K16" s="3" t="s">
        <v>12</v>
      </c>
      <c r="L16" s="13" t="s">
        <v>5</v>
      </c>
      <c r="M16" s="24">
        <v>1875</v>
      </c>
      <c r="N16" s="24">
        <f t="shared" si="1"/>
        <v>1875</v>
      </c>
      <c r="O16" s="16">
        <f t="shared" si="2"/>
        <v>0</v>
      </c>
      <c r="P16" s="22"/>
      <c r="AB16" s="24" t="s">
        <v>74</v>
      </c>
      <c r="AC16" s="24">
        <v>688</v>
      </c>
    </row>
    <row r="17" spans="2:16" s="4" customFormat="1" ht="30" customHeight="1">
      <c r="B17" s="10">
        <v>13</v>
      </c>
      <c r="C17" s="3" t="s">
        <v>27</v>
      </c>
      <c r="D17" s="12" t="s">
        <v>2</v>
      </c>
      <c r="E17" s="27">
        <v>2125</v>
      </c>
      <c r="F17" s="19">
        <v>2000</v>
      </c>
      <c r="G17" s="24">
        <f>ROUND(AVERAGE(E17:F17),0)</f>
        <v>2063</v>
      </c>
      <c r="H17" s="28"/>
      <c r="J17" s="25">
        <v>13</v>
      </c>
      <c r="K17" s="3" t="s">
        <v>27</v>
      </c>
      <c r="L17" s="12" t="s">
        <v>2</v>
      </c>
      <c r="M17" s="24">
        <v>2063</v>
      </c>
      <c r="N17" s="24">
        <f t="shared" si="1"/>
        <v>2063</v>
      </c>
      <c r="O17" s="16">
        <f t="shared" si="2"/>
        <v>0</v>
      </c>
      <c r="P17" s="22"/>
    </row>
    <row r="18" spans="2:16" s="4" customFormat="1" ht="30" customHeight="1">
      <c r="B18" s="10">
        <v>14</v>
      </c>
      <c r="C18" s="3" t="s">
        <v>6</v>
      </c>
      <c r="D18" s="12" t="s">
        <v>2</v>
      </c>
      <c r="E18" s="27">
        <v>2000</v>
      </c>
      <c r="F18" s="19">
        <v>2000</v>
      </c>
      <c r="G18" s="24">
        <f>ROUND(AVERAGE(E18:F18),0)</f>
        <v>2000</v>
      </c>
      <c r="H18" s="28"/>
      <c r="J18" s="25">
        <v>14</v>
      </c>
      <c r="K18" s="3" t="s">
        <v>6</v>
      </c>
      <c r="L18" s="12" t="s">
        <v>2</v>
      </c>
      <c r="M18" s="24">
        <v>2000</v>
      </c>
      <c r="N18" s="24">
        <f t="shared" si="1"/>
        <v>2000</v>
      </c>
      <c r="O18" s="16">
        <f t="shared" si="2"/>
        <v>0</v>
      </c>
      <c r="P18" s="22"/>
    </row>
    <row r="19" spans="2:16" s="4" customFormat="1" ht="30" customHeight="1">
      <c r="B19" s="10">
        <v>15</v>
      </c>
      <c r="C19" s="3" t="s">
        <v>7</v>
      </c>
      <c r="D19" s="12" t="s">
        <v>2</v>
      </c>
      <c r="E19" s="27">
        <v>625</v>
      </c>
      <c r="F19" s="19">
        <v>500</v>
      </c>
      <c r="G19" s="24">
        <f>ROUND(AVERAGE(E19:F19),0)</f>
        <v>563</v>
      </c>
      <c r="H19" s="28"/>
      <c r="J19" s="25">
        <v>15</v>
      </c>
      <c r="K19" s="3" t="s">
        <v>7</v>
      </c>
      <c r="L19" s="12" t="s">
        <v>2</v>
      </c>
      <c r="M19" s="24">
        <v>563</v>
      </c>
      <c r="N19" s="24">
        <f t="shared" si="1"/>
        <v>563</v>
      </c>
      <c r="O19" s="16">
        <f t="shared" si="2"/>
        <v>0</v>
      </c>
      <c r="P19" s="22"/>
    </row>
    <row r="20" spans="2:29" s="4" customFormat="1" ht="30" customHeight="1">
      <c r="B20" s="10">
        <v>16</v>
      </c>
      <c r="C20" s="3" t="s">
        <v>28</v>
      </c>
      <c r="D20" s="12" t="s">
        <v>2</v>
      </c>
      <c r="E20" s="27">
        <v>1250</v>
      </c>
      <c r="F20" s="19">
        <v>1125</v>
      </c>
      <c r="G20" s="24">
        <f aca="true" t="shared" si="3" ref="G20:G25">ROUND(AVERAGE(E20:F20),0)</f>
        <v>1188</v>
      </c>
      <c r="H20" s="28"/>
      <c r="J20" s="25">
        <v>16</v>
      </c>
      <c r="K20" s="3" t="s">
        <v>28</v>
      </c>
      <c r="L20" s="12" t="s">
        <v>2</v>
      </c>
      <c r="M20" s="24">
        <v>1188</v>
      </c>
      <c r="N20" s="24">
        <f t="shared" si="1"/>
        <v>1188</v>
      </c>
      <c r="O20" s="16">
        <f t="shared" si="2"/>
        <v>0</v>
      </c>
      <c r="P20" s="22"/>
      <c r="AB20"/>
      <c r="AC20"/>
    </row>
    <row r="21" spans="2:29" s="4" customFormat="1" ht="30" customHeight="1">
      <c r="B21" s="10">
        <v>17</v>
      </c>
      <c r="C21" s="5" t="s">
        <v>29</v>
      </c>
      <c r="D21" s="6" t="s">
        <v>33</v>
      </c>
      <c r="E21" s="27">
        <v>3500</v>
      </c>
      <c r="F21" s="19">
        <v>3000</v>
      </c>
      <c r="G21" s="24">
        <f t="shared" si="3"/>
        <v>3250</v>
      </c>
      <c r="H21" s="28"/>
      <c r="J21" s="25">
        <v>17</v>
      </c>
      <c r="K21" s="5" t="s">
        <v>29</v>
      </c>
      <c r="L21" s="6" t="s">
        <v>33</v>
      </c>
      <c r="M21" s="24">
        <v>3250</v>
      </c>
      <c r="N21" s="24">
        <f t="shared" si="1"/>
        <v>3250</v>
      </c>
      <c r="O21" s="16">
        <f t="shared" si="2"/>
        <v>0</v>
      </c>
      <c r="P21" s="22"/>
      <c r="AB21"/>
      <c r="AC21"/>
    </row>
    <row r="22" spans="2:29" s="4" customFormat="1" ht="33.75" customHeight="1">
      <c r="B22" s="10">
        <v>18</v>
      </c>
      <c r="C22" s="3" t="s">
        <v>13</v>
      </c>
      <c r="D22" s="12" t="s">
        <v>2</v>
      </c>
      <c r="E22" s="27">
        <v>2000</v>
      </c>
      <c r="F22" s="19">
        <v>2000</v>
      </c>
      <c r="G22" s="24">
        <f t="shared" si="3"/>
        <v>2000</v>
      </c>
      <c r="H22" s="28"/>
      <c r="J22" s="25">
        <v>18</v>
      </c>
      <c r="K22" s="3" t="s">
        <v>13</v>
      </c>
      <c r="L22" s="12" t="s">
        <v>2</v>
      </c>
      <c r="M22" s="24">
        <v>2000</v>
      </c>
      <c r="N22" s="24">
        <f t="shared" si="1"/>
        <v>2000</v>
      </c>
      <c r="O22" s="16">
        <f t="shared" si="2"/>
        <v>0</v>
      </c>
      <c r="P22" s="22"/>
      <c r="AB22"/>
      <c r="AC22"/>
    </row>
    <row r="23" spans="2:29" s="4" customFormat="1" ht="30" customHeight="1">
      <c r="B23" s="10">
        <v>19</v>
      </c>
      <c r="C23" s="3" t="s">
        <v>30</v>
      </c>
      <c r="D23" s="12" t="s">
        <v>2</v>
      </c>
      <c r="E23" s="27">
        <v>1500</v>
      </c>
      <c r="F23" s="19">
        <v>1500</v>
      </c>
      <c r="G23" s="24">
        <f t="shared" si="3"/>
        <v>1500</v>
      </c>
      <c r="H23" s="28"/>
      <c r="J23" s="25">
        <v>19</v>
      </c>
      <c r="K23" s="3" t="s">
        <v>30</v>
      </c>
      <c r="L23" s="12" t="s">
        <v>2</v>
      </c>
      <c r="M23" s="24">
        <v>1500</v>
      </c>
      <c r="N23" s="24">
        <f t="shared" si="1"/>
        <v>1500</v>
      </c>
      <c r="O23" s="16">
        <f t="shared" si="2"/>
        <v>0</v>
      </c>
      <c r="P23" s="22"/>
      <c r="AB23"/>
      <c r="AC23"/>
    </row>
    <row r="24" spans="2:29" s="4" customFormat="1" ht="30" customHeight="1">
      <c r="B24" s="10">
        <v>20</v>
      </c>
      <c r="C24" s="3" t="s">
        <v>31</v>
      </c>
      <c r="D24" s="13" t="s">
        <v>8</v>
      </c>
      <c r="E24" s="27">
        <v>2000</v>
      </c>
      <c r="F24" s="19">
        <v>2375</v>
      </c>
      <c r="G24" s="24">
        <f t="shared" si="3"/>
        <v>2188</v>
      </c>
      <c r="H24" s="28"/>
      <c r="J24" s="25">
        <v>20</v>
      </c>
      <c r="K24" s="3" t="s">
        <v>31</v>
      </c>
      <c r="L24" s="13" t="s">
        <v>8</v>
      </c>
      <c r="M24" s="24">
        <v>2188</v>
      </c>
      <c r="N24" s="24">
        <f t="shared" si="1"/>
        <v>2188</v>
      </c>
      <c r="O24" s="16">
        <f t="shared" si="2"/>
        <v>0</v>
      </c>
      <c r="P24" s="22"/>
      <c r="AB24"/>
      <c r="AC24"/>
    </row>
    <row r="25" spans="2:16" ht="30" customHeight="1">
      <c r="B25" s="10">
        <v>21</v>
      </c>
      <c r="C25" s="3" t="s">
        <v>32</v>
      </c>
      <c r="D25" s="6" t="s">
        <v>25</v>
      </c>
      <c r="E25" s="27">
        <v>3500</v>
      </c>
      <c r="F25" s="19">
        <v>3500</v>
      </c>
      <c r="G25" s="24">
        <f t="shared" si="3"/>
        <v>3500</v>
      </c>
      <c r="H25" s="28"/>
      <c r="I25"/>
      <c r="J25" s="25">
        <v>21</v>
      </c>
      <c r="K25" s="3" t="s">
        <v>32</v>
      </c>
      <c r="L25" s="6" t="s">
        <v>25</v>
      </c>
      <c r="M25" s="24">
        <v>3500</v>
      </c>
      <c r="N25" s="24">
        <f t="shared" si="1"/>
        <v>3500</v>
      </c>
      <c r="O25" s="16">
        <f t="shared" si="2"/>
        <v>0</v>
      </c>
      <c r="P25" s="22"/>
    </row>
    <row r="26" spans="2:9" ht="15.75">
      <c r="B26" s="18"/>
      <c r="C26" s="1"/>
      <c r="D26" s="14"/>
      <c r="I26" s="29"/>
    </row>
    <row r="27" ht="15.75">
      <c r="B27" s="11"/>
    </row>
    <row r="30" spans="4:8" ht="12.75">
      <c r="D30"/>
      <c r="G30"/>
      <c r="H30"/>
    </row>
    <row r="31" spans="2:9" ht="18" customHeight="1">
      <c r="B31"/>
      <c r="D31"/>
      <c r="G31"/>
      <c r="H31"/>
      <c r="I31"/>
    </row>
    <row r="32" spans="2:9" ht="12.75">
      <c r="B32"/>
      <c r="D32"/>
      <c r="G32"/>
      <c r="H32"/>
      <c r="I32"/>
    </row>
    <row r="33" spans="2:9" ht="12.75" customHeight="1">
      <c r="B33"/>
      <c r="D33"/>
      <c r="G33"/>
      <c r="H33"/>
      <c r="I33"/>
    </row>
    <row r="34" spans="2:9" ht="12.75" customHeight="1">
      <c r="B34"/>
      <c r="D34"/>
      <c r="G34"/>
      <c r="H34"/>
      <c r="I34"/>
    </row>
    <row r="35" spans="2:9" ht="12.75" customHeight="1">
      <c r="B35"/>
      <c r="D35"/>
      <c r="G35"/>
      <c r="H35"/>
      <c r="I35"/>
    </row>
    <row r="36" spans="2:9" ht="12.75">
      <c r="B36"/>
      <c r="D36"/>
      <c r="G36"/>
      <c r="H36"/>
      <c r="I36"/>
    </row>
    <row r="37" spans="2:9" ht="12.75">
      <c r="B37"/>
      <c r="D37"/>
      <c r="G37"/>
      <c r="H37"/>
      <c r="I37"/>
    </row>
    <row r="38" spans="2:9" ht="12.75">
      <c r="B38"/>
      <c r="D38"/>
      <c r="G38"/>
      <c r="H38"/>
      <c r="I38"/>
    </row>
    <row r="39" spans="2:9" ht="12.75">
      <c r="B39"/>
      <c r="D39"/>
      <c r="G39"/>
      <c r="H39"/>
      <c r="I39"/>
    </row>
    <row r="40" spans="2:9" ht="12.75">
      <c r="B40"/>
      <c r="D40"/>
      <c r="G40"/>
      <c r="H40"/>
      <c r="I40"/>
    </row>
    <row r="41" spans="2:9" ht="12.75">
      <c r="B41"/>
      <c r="D41"/>
      <c r="G41"/>
      <c r="H41"/>
      <c r="I41"/>
    </row>
    <row r="42" spans="2:9" ht="12.75">
      <c r="B42"/>
      <c r="D42"/>
      <c r="G42"/>
      <c r="H42"/>
      <c r="I42"/>
    </row>
    <row r="43" spans="2:9" ht="12.75">
      <c r="B43"/>
      <c r="D43"/>
      <c r="G43"/>
      <c r="H43"/>
      <c r="I43"/>
    </row>
    <row r="44" spans="2:9" ht="12.75">
      <c r="B44"/>
      <c r="D44"/>
      <c r="G44"/>
      <c r="H44"/>
      <c r="I44"/>
    </row>
    <row r="45" spans="2:9" ht="12.75">
      <c r="B45"/>
      <c r="D45"/>
      <c r="G45"/>
      <c r="H45"/>
      <c r="I45"/>
    </row>
    <row r="46" spans="2:9" ht="12.75">
      <c r="B46"/>
      <c r="D46"/>
      <c r="G46"/>
      <c r="H46"/>
      <c r="I46"/>
    </row>
    <row r="47" spans="2:9" ht="12.75">
      <c r="B47"/>
      <c r="D47"/>
      <c r="G47"/>
      <c r="H47"/>
      <c r="I47"/>
    </row>
    <row r="48" spans="2:9" ht="12.75">
      <c r="B48"/>
      <c r="D48"/>
      <c r="G48"/>
      <c r="H48"/>
      <c r="I48"/>
    </row>
    <row r="49" spans="2:9" ht="12.75">
      <c r="B49"/>
      <c r="D49"/>
      <c r="G49"/>
      <c r="H49"/>
      <c r="I49"/>
    </row>
    <row r="50" spans="2:9" ht="12.75">
      <c r="B50"/>
      <c r="D50"/>
      <c r="G50"/>
      <c r="H50"/>
      <c r="I50"/>
    </row>
    <row r="51" spans="2:9" ht="12.75">
      <c r="B51"/>
      <c r="D51"/>
      <c r="G51"/>
      <c r="H51"/>
      <c r="I51"/>
    </row>
    <row r="52" spans="2:9" ht="12.75">
      <c r="B52"/>
      <c r="D52"/>
      <c r="G52"/>
      <c r="H52"/>
      <c r="I52"/>
    </row>
    <row r="53" spans="2:9" ht="12.75">
      <c r="B53"/>
      <c r="D53"/>
      <c r="G53"/>
      <c r="H53"/>
      <c r="I53"/>
    </row>
    <row r="54" spans="2:9" ht="12.75">
      <c r="B54"/>
      <c r="D54"/>
      <c r="G54"/>
      <c r="H54"/>
      <c r="I54"/>
    </row>
    <row r="55" spans="2:9" ht="12.75">
      <c r="B55"/>
      <c r="D55"/>
      <c r="G55"/>
      <c r="H55"/>
      <c r="I55"/>
    </row>
    <row r="56" spans="2:9" ht="12.75">
      <c r="B56"/>
      <c r="I56"/>
    </row>
  </sheetData>
  <sheetProtection/>
  <mergeCells count="14">
    <mergeCell ref="F3:F4"/>
    <mergeCell ref="G3:G4"/>
    <mergeCell ref="J3:J4"/>
    <mergeCell ref="K3:K4"/>
    <mergeCell ref="L3:L4"/>
    <mergeCell ref="M3:M4"/>
    <mergeCell ref="N3:N4"/>
    <mergeCell ref="O3:O4"/>
    <mergeCell ref="A1:H1"/>
    <mergeCell ref="I1:P1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6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2" max="2" width="8.421875" style="2" customWidth="1"/>
    <col min="3" max="3" width="36.140625" style="0" customWidth="1"/>
    <col min="4" max="4" width="10.140625" style="15" customWidth="1"/>
    <col min="5" max="6" width="10.7109375" style="0" customWidth="1"/>
    <col min="7" max="8" width="10.7109375" style="2" customWidth="1"/>
    <col min="9" max="9" width="10.7109375" style="8" customWidth="1"/>
    <col min="10" max="10" width="8.421875" style="0" customWidth="1"/>
    <col min="11" max="11" width="37.7109375" style="0" customWidth="1"/>
    <col min="12" max="12" width="12.421875" style="0" customWidth="1"/>
    <col min="13" max="13" width="10.7109375" style="0" customWidth="1"/>
    <col min="14" max="14" width="12.57421875" style="0" customWidth="1"/>
    <col min="15" max="16" width="10.7109375" style="0" customWidth="1"/>
    <col min="17" max="17" width="11.8515625" style="0" customWidth="1"/>
    <col min="18" max="18" width="15.00390625" style="0" customWidth="1"/>
    <col min="19" max="19" width="14.00390625" style="0" customWidth="1"/>
    <col min="27" max="27" width="6.7109375" style="0" customWidth="1"/>
    <col min="28" max="28" width="17.140625" style="0" customWidth="1"/>
    <col min="29" max="29" width="14.00390625" style="0" customWidth="1"/>
  </cols>
  <sheetData>
    <row r="1" spans="1:17" ht="43.5" customHeight="1">
      <c r="A1" s="31" t="s">
        <v>75</v>
      </c>
      <c r="B1" s="31"/>
      <c r="C1" s="31"/>
      <c r="D1" s="31"/>
      <c r="E1" s="31"/>
      <c r="F1" s="31"/>
      <c r="G1" s="31"/>
      <c r="H1" s="31"/>
      <c r="I1" s="31" t="s">
        <v>76</v>
      </c>
      <c r="J1" s="31"/>
      <c r="K1" s="31"/>
      <c r="L1" s="31"/>
      <c r="M1" s="31"/>
      <c r="N1" s="31"/>
      <c r="O1" s="31"/>
      <c r="P1" s="31"/>
      <c r="Q1" s="17"/>
    </row>
    <row r="2" spans="11:17" ht="12.75">
      <c r="K2" s="2"/>
      <c r="M2" s="15"/>
      <c r="O2" s="2"/>
      <c r="P2" s="2"/>
      <c r="Q2" s="8"/>
    </row>
    <row r="3" spans="2:16" ht="12.75" customHeight="1">
      <c r="B3" s="30" t="s">
        <v>0</v>
      </c>
      <c r="C3" s="30" t="s">
        <v>1</v>
      </c>
      <c r="D3" s="30" t="s">
        <v>3</v>
      </c>
      <c r="E3" s="30" t="s">
        <v>19</v>
      </c>
      <c r="F3" s="30" t="s">
        <v>20</v>
      </c>
      <c r="G3" s="32" t="s">
        <v>18</v>
      </c>
      <c r="H3" s="21"/>
      <c r="I3"/>
      <c r="J3" s="30" t="s">
        <v>0</v>
      </c>
      <c r="K3" s="30" t="s">
        <v>1</v>
      </c>
      <c r="L3" s="30" t="s">
        <v>3</v>
      </c>
      <c r="M3" s="33" t="s">
        <v>72</v>
      </c>
      <c r="N3" s="33" t="s">
        <v>77</v>
      </c>
      <c r="O3" s="32" t="s">
        <v>23</v>
      </c>
      <c r="P3" s="21"/>
    </row>
    <row r="4" spans="2:29" ht="35.25" customHeight="1">
      <c r="B4" s="30"/>
      <c r="C4" s="30"/>
      <c r="D4" s="30"/>
      <c r="E4" s="30"/>
      <c r="F4" s="30"/>
      <c r="G4" s="32"/>
      <c r="H4" s="21"/>
      <c r="I4"/>
      <c r="J4" s="30"/>
      <c r="K4" s="30"/>
      <c r="L4" s="30"/>
      <c r="M4" s="33"/>
      <c r="N4" s="33"/>
      <c r="O4" s="32"/>
      <c r="P4" s="21"/>
      <c r="AB4" s="24" t="s">
        <v>21</v>
      </c>
      <c r="AC4" s="24" t="s">
        <v>22</v>
      </c>
    </row>
    <row r="5" spans="2:29" ht="21.75" customHeight="1">
      <c r="B5" s="25">
        <v>1</v>
      </c>
      <c r="C5" s="26" t="s">
        <v>46</v>
      </c>
      <c r="D5" s="12" t="s">
        <v>2</v>
      </c>
      <c r="E5" s="27">
        <v>875</v>
      </c>
      <c r="F5" s="19">
        <v>750</v>
      </c>
      <c r="G5" s="24">
        <f aca="true" t="shared" si="0" ref="G5:G15">ROUND(AVERAGE(E5:F5),0)</f>
        <v>813</v>
      </c>
      <c r="H5" s="21"/>
      <c r="I5"/>
      <c r="J5" s="25">
        <v>1</v>
      </c>
      <c r="K5" s="26" t="s">
        <v>46</v>
      </c>
      <c r="L5" s="12" t="s">
        <v>2</v>
      </c>
      <c r="M5" s="24">
        <v>813</v>
      </c>
      <c r="N5" s="24">
        <f>G5</f>
        <v>813</v>
      </c>
      <c r="O5" s="16">
        <f>ROUND(((N5/M5)*100)-100,1)</f>
        <v>0</v>
      </c>
      <c r="P5" s="21"/>
      <c r="AB5" s="24" t="s">
        <v>40</v>
      </c>
      <c r="AC5" s="24">
        <v>687.5</v>
      </c>
    </row>
    <row r="6" spans="2:29" ht="24" customHeight="1">
      <c r="B6" s="25">
        <v>2</v>
      </c>
      <c r="C6" s="26" t="s">
        <v>47</v>
      </c>
      <c r="D6" s="12" t="s">
        <v>2</v>
      </c>
      <c r="E6" s="27">
        <v>1000</v>
      </c>
      <c r="F6" s="19">
        <v>750</v>
      </c>
      <c r="G6" s="24">
        <f t="shared" si="0"/>
        <v>875</v>
      </c>
      <c r="H6" s="21"/>
      <c r="I6"/>
      <c r="J6" s="25">
        <v>2</v>
      </c>
      <c r="K6" s="26" t="s">
        <v>47</v>
      </c>
      <c r="L6" s="12" t="s">
        <v>2</v>
      </c>
      <c r="M6" s="24">
        <v>750</v>
      </c>
      <c r="N6" s="24">
        <f aca="true" t="shared" si="1" ref="N6:N25">G6</f>
        <v>875</v>
      </c>
      <c r="O6" s="16">
        <f>ROUND(((N6/M6)*100)-100,1)</f>
        <v>16.7</v>
      </c>
      <c r="P6" s="21"/>
      <c r="AB6" s="24" t="s">
        <v>41</v>
      </c>
      <c r="AC6" s="24">
        <v>750</v>
      </c>
    </row>
    <row r="7" spans="2:29" s="4" customFormat="1" ht="25.5" customHeight="1">
      <c r="B7" s="10">
        <v>3</v>
      </c>
      <c r="C7" s="3" t="s">
        <v>15</v>
      </c>
      <c r="D7" s="12" t="s">
        <v>2</v>
      </c>
      <c r="E7" s="27">
        <v>1000</v>
      </c>
      <c r="F7" s="19">
        <v>750</v>
      </c>
      <c r="G7" s="24">
        <f t="shared" si="0"/>
        <v>875</v>
      </c>
      <c r="H7" s="28"/>
      <c r="J7" s="25">
        <v>3</v>
      </c>
      <c r="K7" s="3" t="s">
        <v>15</v>
      </c>
      <c r="L7" s="12" t="s">
        <v>2</v>
      </c>
      <c r="M7" s="24">
        <v>688</v>
      </c>
      <c r="N7" s="24">
        <f t="shared" si="1"/>
        <v>875</v>
      </c>
      <c r="O7" s="16">
        <f aca="true" t="shared" si="2" ref="O7:O25">ROUND(((N7/M7)*100)-100,1)</f>
        <v>27.2</v>
      </c>
      <c r="P7" s="22"/>
      <c r="AB7" s="24" t="s">
        <v>43</v>
      </c>
      <c r="AC7" s="24">
        <v>843.5</v>
      </c>
    </row>
    <row r="8" spans="2:29" s="4" customFormat="1" ht="25.5" customHeight="1">
      <c r="B8" s="10">
        <v>4</v>
      </c>
      <c r="C8" s="3" t="s">
        <v>16</v>
      </c>
      <c r="D8" s="12" t="s">
        <v>2</v>
      </c>
      <c r="E8" s="27">
        <v>1000</v>
      </c>
      <c r="F8" s="19">
        <v>1000</v>
      </c>
      <c r="G8" s="24">
        <f t="shared" si="0"/>
        <v>1000</v>
      </c>
      <c r="H8" s="28"/>
      <c r="J8" s="25">
        <v>4</v>
      </c>
      <c r="K8" s="3" t="s">
        <v>16</v>
      </c>
      <c r="L8" s="12" t="s">
        <v>2</v>
      </c>
      <c r="M8" s="24">
        <v>750</v>
      </c>
      <c r="N8" s="24">
        <f t="shared" si="1"/>
        <v>1000</v>
      </c>
      <c r="O8" s="16">
        <f t="shared" si="2"/>
        <v>33.3</v>
      </c>
      <c r="P8" s="22"/>
      <c r="AB8" s="24" t="s">
        <v>45</v>
      </c>
      <c r="AC8" s="24">
        <v>938</v>
      </c>
    </row>
    <row r="9" spans="2:29" s="4" customFormat="1" ht="25.5" customHeight="1">
      <c r="B9" s="10">
        <v>5</v>
      </c>
      <c r="C9" s="3" t="s">
        <v>26</v>
      </c>
      <c r="D9" s="12" t="s">
        <v>2</v>
      </c>
      <c r="E9" s="27">
        <v>1750</v>
      </c>
      <c r="F9" s="19">
        <v>1375</v>
      </c>
      <c r="G9" s="24">
        <f t="shared" si="0"/>
        <v>1563</v>
      </c>
      <c r="H9" s="28"/>
      <c r="J9" s="25">
        <v>5</v>
      </c>
      <c r="K9" s="3" t="s">
        <v>26</v>
      </c>
      <c r="L9" s="12" t="s">
        <v>2</v>
      </c>
      <c r="M9" s="24">
        <v>1563</v>
      </c>
      <c r="N9" s="24">
        <f t="shared" si="1"/>
        <v>1563</v>
      </c>
      <c r="O9" s="16">
        <f t="shared" si="2"/>
        <v>0</v>
      </c>
      <c r="P9" s="22"/>
      <c r="AB9" s="24" t="s">
        <v>51</v>
      </c>
      <c r="AC9" s="24">
        <v>1604</v>
      </c>
    </row>
    <row r="10" spans="2:29" s="4" customFormat="1" ht="25.5" customHeight="1">
      <c r="B10" s="10">
        <v>6</v>
      </c>
      <c r="C10" s="3" t="s">
        <v>9</v>
      </c>
      <c r="D10" s="12" t="s">
        <v>2</v>
      </c>
      <c r="E10" s="27">
        <v>14500</v>
      </c>
      <c r="F10" s="19">
        <v>15125</v>
      </c>
      <c r="G10" s="24">
        <f t="shared" si="0"/>
        <v>14813</v>
      </c>
      <c r="H10" s="28"/>
      <c r="J10" s="25">
        <v>6</v>
      </c>
      <c r="K10" s="3" t="s">
        <v>9</v>
      </c>
      <c r="L10" s="12" t="s">
        <v>2</v>
      </c>
      <c r="M10" s="24">
        <v>14813</v>
      </c>
      <c r="N10" s="24">
        <f t="shared" si="1"/>
        <v>14813</v>
      </c>
      <c r="O10" s="16">
        <f t="shared" si="2"/>
        <v>0</v>
      </c>
      <c r="P10" s="22"/>
      <c r="AB10" s="24" t="s">
        <v>55</v>
      </c>
      <c r="AC10" s="24">
        <v>813</v>
      </c>
    </row>
    <row r="11" spans="2:29" s="4" customFormat="1" ht="25.5" customHeight="1">
      <c r="B11" s="10">
        <v>7</v>
      </c>
      <c r="C11" s="3" t="s">
        <v>10</v>
      </c>
      <c r="D11" s="12" t="s">
        <v>2</v>
      </c>
      <c r="E11" s="27">
        <v>14500</v>
      </c>
      <c r="F11" s="19">
        <v>13750</v>
      </c>
      <c r="G11" s="24">
        <f t="shared" si="0"/>
        <v>14125</v>
      </c>
      <c r="H11" s="28"/>
      <c r="J11" s="25">
        <v>7</v>
      </c>
      <c r="K11" s="3" t="s">
        <v>10</v>
      </c>
      <c r="L11" s="12" t="s">
        <v>2</v>
      </c>
      <c r="M11" s="24">
        <v>14000</v>
      </c>
      <c r="N11" s="24">
        <f t="shared" si="1"/>
        <v>14125</v>
      </c>
      <c r="O11" s="16">
        <f t="shared" si="2"/>
        <v>0.9</v>
      </c>
      <c r="P11" s="22"/>
      <c r="AB11" s="24" t="s">
        <v>59</v>
      </c>
      <c r="AC11" s="24">
        <v>500</v>
      </c>
    </row>
    <row r="12" spans="2:29" s="4" customFormat="1" ht="25.5" customHeight="1">
      <c r="B12" s="10">
        <v>8</v>
      </c>
      <c r="C12" s="3" t="s">
        <v>63</v>
      </c>
      <c r="D12" s="12" t="s">
        <v>2</v>
      </c>
      <c r="E12" s="27">
        <v>5250</v>
      </c>
      <c r="F12" s="19">
        <v>5750</v>
      </c>
      <c r="G12" s="24">
        <f t="shared" si="0"/>
        <v>5500</v>
      </c>
      <c r="H12" s="28"/>
      <c r="J12" s="25">
        <v>8</v>
      </c>
      <c r="K12" s="3" t="s">
        <v>63</v>
      </c>
      <c r="L12" s="12" t="s">
        <v>2</v>
      </c>
      <c r="M12" s="24">
        <v>5500</v>
      </c>
      <c r="N12" s="24">
        <f t="shared" si="1"/>
        <v>5500</v>
      </c>
      <c r="O12" s="16">
        <f t="shared" si="2"/>
        <v>0</v>
      </c>
      <c r="P12" s="22"/>
      <c r="AB12" s="24" t="s">
        <v>64</v>
      </c>
      <c r="AC12" s="24">
        <v>500</v>
      </c>
    </row>
    <row r="13" spans="2:29" s="4" customFormat="1" ht="25.5" customHeight="1">
      <c r="B13" s="10">
        <v>9</v>
      </c>
      <c r="C13" s="3" t="s">
        <v>24</v>
      </c>
      <c r="D13" s="12" t="s">
        <v>2</v>
      </c>
      <c r="E13" s="27">
        <v>3500</v>
      </c>
      <c r="F13" s="19">
        <v>3500</v>
      </c>
      <c r="G13" s="24">
        <f t="shared" si="0"/>
        <v>3500</v>
      </c>
      <c r="H13" s="28"/>
      <c r="J13" s="25">
        <v>9</v>
      </c>
      <c r="K13" s="3" t="s">
        <v>24</v>
      </c>
      <c r="L13" s="12" t="s">
        <v>2</v>
      </c>
      <c r="M13" s="24">
        <v>3500</v>
      </c>
      <c r="N13" s="24">
        <f t="shared" si="1"/>
        <v>3500</v>
      </c>
      <c r="O13" s="16">
        <f t="shared" si="2"/>
        <v>0</v>
      </c>
      <c r="P13" s="22"/>
      <c r="AB13" s="24" t="s">
        <v>68</v>
      </c>
      <c r="AC13" s="24">
        <v>588</v>
      </c>
    </row>
    <row r="14" spans="2:29" s="4" customFormat="1" ht="29.25" customHeight="1">
      <c r="B14" s="10">
        <v>10</v>
      </c>
      <c r="C14" s="5" t="s">
        <v>11</v>
      </c>
      <c r="D14" s="13" t="s">
        <v>14</v>
      </c>
      <c r="E14" s="27">
        <v>3375</v>
      </c>
      <c r="F14" s="19">
        <v>3375</v>
      </c>
      <c r="G14" s="24">
        <f t="shared" si="0"/>
        <v>3375</v>
      </c>
      <c r="H14" s="28"/>
      <c r="J14" s="25">
        <v>10</v>
      </c>
      <c r="K14" s="5" t="s">
        <v>11</v>
      </c>
      <c r="L14" s="13" t="s">
        <v>14</v>
      </c>
      <c r="M14" s="24">
        <v>3375</v>
      </c>
      <c r="N14" s="24">
        <f t="shared" si="1"/>
        <v>3375</v>
      </c>
      <c r="O14" s="16">
        <f t="shared" si="2"/>
        <v>0</v>
      </c>
      <c r="P14" s="22"/>
      <c r="AB14" s="24" t="s">
        <v>73</v>
      </c>
      <c r="AC14" s="24">
        <v>688</v>
      </c>
    </row>
    <row r="15" spans="2:29" s="4" customFormat="1" ht="34.5" customHeight="1">
      <c r="B15" s="10">
        <v>11</v>
      </c>
      <c r="C15" s="3" t="s">
        <v>17</v>
      </c>
      <c r="D15" s="13" t="s">
        <v>4</v>
      </c>
      <c r="E15" s="27">
        <v>5500</v>
      </c>
      <c r="F15" s="19">
        <v>6000</v>
      </c>
      <c r="G15" s="24">
        <f t="shared" si="0"/>
        <v>5750</v>
      </c>
      <c r="H15" s="28"/>
      <c r="J15" s="25">
        <v>11</v>
      </c>
      <c r="K15" s="3" t="s">
        <v>17</v>
      </c>
      <c r="L15" s="13" t="s">
        <v>4</v>
      </c>
      <c r="M15" s="24">
        <v>5500</v>
      </c>
      <c r="N15" s="24">
        <f t="shared" si="1"/>
        <v>5750</v>
      </c>
      <c r="O15" s="16">
        <f t="shared" si="2"/>
        <v>4.5</v>
      </c>
      <c r="P15" s="22"/>
      <c r="AB15" s="24" t="s">
        <v>74</v>
      </c>
      <c r="AC15" s="24">
        <v>688</v>
      </c>
    </row>
    <row r="16" spans="2:29" s="4" customFormat="1" ht="30" customHeight="1">
      <c r="B16" s="10">
        <v>12</v>
      </c>
      <c r="C16" s="3" t="s">
        <v>12</v>
      </c>
      <c r="D16" s="13" t="s">
        <v>5</v>
      </c>
      <c r="E16" s="27">
        <v>1875</v>
      </c>
      <c r="F16" s="19">
        <v>1875</v>
      </c>
      <c r="G16" s="24">
        <f>ROUND(AVERAGE(E16:F16),0)</f>
        <v>1875</v>
      </c>
      <c r="H16" s="28"/>
      <c r="J16" s="25">
        <v>12</v>
      </c>
      <c r="K16" s="3" t="s">
        <v>12</v>
      </c>
      <c r="L16" s="13" t="s">
        <v>5</v>
      </c>
      <c r="M16" s="24">
        <v>1875</v>
      </c>
      <c r="N16" s="24">
        <f t="shared" si="1"/>
        <v>1875</v>
      </c>
      <c r="O16" s="16">
        <f t="shared" si="2"/>
        <v>0</v>
      </c>
      <c r="P16" s="22"/>
      <c r="AB16" s="24" t="s">
        <v>78</v>
      </c>
      <c r="AC16" s="24">
        <v>875</v>
      </c>
    </row>
    <row r="17" spans="2:16" s="4" customFormat="1" ht="30" customHeight="1">
      <c r="B17" s="10">
        <v>13</v>
      </c>
      <c r="C17" s="3" t="s">
        <v>27</v>
      </c>
      <c r="D17" s="12" t="s">
        <v>2</v>
      </c>
      <c r="E17" s="27">
        <v>2125</v>
      </c>
      <c r="F17" s="19">
        <v>2000</v>
      </c>
      <c r="G17" s="24">
        <f>ROUND(AVERAGE(E17:F17),0)</f>
        <v>2063</v>
      </c>
      <c r="H17" s="28"/>
      <c r="J17" s="25">
        <v>13</v>
      </c>
      <c r="K17" s="3" t="s">
        <v>27</v>
      </c>
      <c r="L17" s="12" t="s">
        <v>2</v>
      </c>
      <c r="M17" s="24">
        <v>2063</v>
      </c>
      <c r="N17" s="24">
        <f t="shared" si="1"/>
        <v>2063</v>
      </c>
      <c r="O17" s="16">
        <f t="shared" si="2"/>
        <v>0</v>
      </c>
      <c r="P17" s="22"/>
    </row>
    <row r="18" spans="2:16" s="4" customFormat="1" ht="30" customHeight="1">
      <c r="B18" s="10">
        <v>14</v>
      </c>
      <c r="C18" s="3" t="s">
        <v>6</v>
      </c>
      <c r="D18" s="12" t="s">
        <v>2</v>
      </c>
      <c r="E18" s="27">
        <v>2000</v>
      </c>
      <c r="F18" s="19">
        <v>2000</v>
      </c>
      <c r="G18" s="24">
        <f>ROUND(AVERAGE(E18:F18),0)</f>
        <v>2000</v>
      </c>
      <c r="H18" s="28"/>
      <c r="J18" s="25">
        <v>14</v>
      </c>
      <c r="K18" s="3" t="s">
        <v>6</v>
      </c>
      <c r="L18" s="12" t="s">
        <v>2</v>
      </c>
      <c r="M18" s="24">
        <v>2000</v>
      </c>
      <c r="N18" s="24">
        <f t="shared" si="1"/>
        <v>2000</v>
      </c>
      <c r="O18" s="16">
        <f t="shared" si="2"/>
        <v>0</v>
      </c>
      <c r="P18" s="22"/>
    </row>
    <row r="19" spans="2:16" s="4" customFormat="1" ht="30" customHeight="1">
      <c r="B19" s="10">
        <v>15</v>
      </c>
      <c r="C19" s="3" t="s">
        <v>7</v>
      </c>
      <c r="D19" s="12" t="s">
        <v>2</v>
      </c>
      <c r="E19" s="27">
        <v>625</v>
      </c>
      <c r="F19" s="19">
        <v>500</v>
      </c>
      <c r="G19" s="24">
        <f>ROUND(AVERAGE(E19:F19),0)</f>
        <v>563</v>
      </c>
      <c r="H19" s="28"/>
      <c r="J19" s="25">
        <v>15</v>
      </c>
      <c r="K19" s="3" t="s">
        <v>7</v>
      </c>
      <c r="L19" s="12" t="s">
        <v>2</v>
      </c>
      <c r="M19" s="24">
        <v>563</v>
      </c>
      <c r="N19" s="24">
        <f t="shared" si="1"/>
        <v>563</v>
      </c>
      <c r="O19" s="16">
        <f t="shared" si="2"/>
        <v>0</v>
      </c>
      <c r="P19" s="22"/>
    </row>
    <row r="20" spans="2:29" s="4" customFormat="1" ht="30" customHeight="1">
      <c r="B20" s="10">
        <v>16</v>
      </c>
      <c r="C20" s="3" t="s">
        <v>28</v>
      </c>
      <c r="D20" s="12" t="s">
        <v>2</v>
      </c>
      <c r="E20" s="27">
        <v>1250</v>
      </c>
      <c r="F20" s="19">
        <v>1125</v>
      </c>
      <c r="G20" s="24">
        <f aca="true" t="shared" si="3" ref="G20:G25">ROUND(AVERAGE(E20:F20),0)</f>
        <v>1188</v>
      </c>
      <c r="H20" s="28"/>
      <c r="J20" s="25">
        <v>16</v>
      </c>
      <c r="K20" s="3" t="s">
        <v>28</v>
      </c>
      <c r="L20" s="12" t="s">
        <v>2</v>
      </c>
      <c r="M20" s="24">
        <v>1188</v>
      </c>
      <c r="N20" s="24">
        <f t="shared" si="1"/>
        <v>1188</v>
      </c>
      <c r="O20" s="16">
        <f t="shared" si="2"/>
        <v>0</v>
      </c>
      <c r="P20" s="22"/>
      <c r="AB20"/>
      <c r="AC20"/>
    </row>
    <row r="21" spans="2:29" s="4" customFormat="1" ht="30" customHeight="1">
      <c r="B21" s="10">
        <v>17</v>
      </c>
      <c r="C21" s="5" t="s">
        <v>29</v>
      </c>
      <c r="D21" s="6" t="s">
        <v>33</v>
      </c>
      <c r="E21" s="27">
        <v>3500</v>
      </c>
      <c r="F21" s="19">
        <v>3000</v>
      </c>
      <c r="G21" s="24">
        <f t="shared" si="3"/>
        <v>3250</v>
      </c>
      <c r="H21" s="28"/>
      <c r="J21" s="25">
        <v>17</v>
      </c>
      <c r="K21" s="5" t="s">
        <v>29</v>
      </c>
      <c r="L21" s="6" t="s">
        <v>33</v>
      </c>
      <c r="M21" s="24">
        <v>3250</v>
      </c>
      <c r="N21" s="24">
        <f t="shared" si="1"/>
        <v>3250</v>
      </c>
      <c r="O21" s="16">
        <f t="shared" si="2"/>
        <v>0</v>
      </c>
      <c r="P21" s="22"/>
      <c r="AB21"/>
      <c r="AC21"/>
    </row>
    <row r="22" spans="2:29" s="4" customFormat="1" ht="33.75" customHeight="1">
      <c r="B22" s="10">
        <v>18</v>
      </c>
      <c r="C22" s="3" t="s">
        <v>13</v>
      </c>
      <c r="D22" s="12" t="s">
        <v>2</v>
      </c>
      <c r="E22" s="27">
        <v>2000</v>
      </c>
      <c r="F22" s="19">
        <v>2000</v>
      </c>
      <c r="G22" s="24">
        <f t="shared" si="3"/>
        <v>2000</v>
      </c>
      <c r="H22" s="28"/>
      <c r="J22" s="25">
        <v>18</v>
      </c>
      <c r="K22" s="3" t="s">
        <v>13</v>
      </c>
      <c r="L22" s="12" t="s">
        <v>2</v>
      </c>
      <c r="M22" s="24">
        <v>2000</v>
      </c>
      <c r="N22" s="24">
        <f t="shared" si="1"/>
        <v>2000</v>
      </c>
      <c r="O22" s="16">
        <f t="shared" si="2"/>
        <v>0</v>
      </c>
      <c r="P22" s="22"/>
      <c r="AB22"/>
      <c r="AC22"/>
    </row>
    <row r="23" spans="2:29" s="4" customFormat="1" ht="30" customHeight="1">
      <c r="B23" s="10">
        <v>19</v>
      </c>
      <c r="C23" s="3" t="s">
        <v>30</v>
      </c>
      <c r="D23" s="12" t="s">
        <v>2</v>
      </c>
      <c r="E23" s="27">
        <v>1500</v>
      </c>
      <c r="F23" s="19">
        <v>1500</v>
      </c>
      <c r="G23" s="24">
        <f t="shared" si="3"/>
        <v>1500</v>
      </c>
      <c r="H23" s="28"/>
      <c r="J23" s="25">
        <v>19</v>
      </c>
      <c r="K23" s="3" t="s">
        <v>30</v>
      </c>
      <c r="L23" s="12" t="s">
        <v>2</v>
      </c>
      <c r="M23" s="24">
        <v>1500</v>
      </c>
      <c r="N23" s="24">
        <f t="shared" si="1"/>
        <v>1500</v>
      </c>
      <c r="O23" s="16">
        <f t="shared" si="2"/>
        <v>0</v>
      </c>
      <c r="P23" s="22"/>
      <c r="AB23"/>
      <c r="AC23"/>
    </row>
    <row r="24" spans="2:29" s="4" customFormat="1" ht="30" customHeight="1">
      <c r="B24" s="10">
        <v>20</v>
      </c>
      <c r="C24" s="3" t="s">
        <v>31</v>
      </c>
      <c r="D24" s="13" t="s">
        <v>8</v>
      </c>
      <c r="E24" s="27">
        <v>2000</v>
      </c>
      <c r="F24" s="19">
        <v>2375</v>
      </c>
      <c r="G24" s="24">
        <f t="shared" si="3"/>
        <v>2188</v>
      </c>
      <c r="H24" s="28"/>
      <c r="J24" s="25">
        <v>20</v>
      </c>
      <c r="K24" s="3" t="s">
        <v>31</v>
      </c>
      <c r="L24" s="13" t="s">
        <v>8</v>
      </c>
      <c r="M24" s="24">
        <v>2188</v>
      </c>
      <c r="N24" s="24">
        <f t="shared" si="1"/>
        <v>2188</v>
      </c>
      <c r="O24" s="16">
        <f t="shared" si="2"/>
        <v>0</v>
      </c>
      <c r="P24" s="22"/>
      <c r="AB24"/>
      <c r="AC24"/>
    </row>
    <row r="25" spans="2:16" ht="30" customHeight="1">
      <c r="B25" s="10">
        <v>21</v>
      </c>
      <c r="C25" s="3" t="s">
        <v>32</v>
      </c>
      <c r="D25" s="6" t="s">
        <v>25</v>
      </c>
      <c r="E25" s="27">
        <v>3500</v>
      </c>
      <c r="F25" s="19">
        <v>3500</v>
      </c>
      <c r="G25" s="24">
        <f t="shared" si="3"/>
        <v>3500</v>
      </c>
      <c r="H25" s="28"/>
      <c r="I25"/>
      <c r="J25" s="25">
        <v>21</v>
      </c>
      <c r="K25" s="3" t="s">
        <v>32</v>
      </c>
      <c r="L25" s="6" t="s">
        <v>25</v>
      </c>
      <c r="M25" s="24">
        <v>3500</v>
      </c>
      <c r="N25" s="24">
        <f t="shared" si="1"/>
        <v>3500</v>
      </c>
      <c r="O25" s="16">
        <f t="shared" si="2"/>
        <v>0</v>
      </c>
      <c r="P25" s="22"/>
    </row>
    <row r="26" spans="2:9" ht="15.75">
      <c r="B26" s="18"/>
      <c r="C26" s="1"/>
      <c r="D26" s="14"/>
      <c r="I26" s="29"/>
    </row>
    <row r="27" ht="15.75">
      <c r="B27" s="11"/>
    </row>
    <row r="30" spans="4:8" ht="12.75">
      <c r="D30"/>
      <c r="G30"/>
      <c r="H30"/>
    </row>
    <row r="31" spans="2:9" ht="18" customHeight="1">
      <c r="B31"/>
      <c r="D31"/>
      <c r="G31"/>
      <c r="H31"/>
      <c r="I31"/>
    </row>
    <row r="32" spans="2:9" ht="12.75">
      <c r="B32"/>
      <c r="D32"/>
      <c r="G32"/>
      <c r="H32"/>
      <c r="I32"/>
    </row>
    <row r="33" spans="2:9" ht="12.75" customHeight="1">
      <c r="B33"/>
      <c r="D33"/>
      <c r="G33"/>
      <c r="H33"/>
      <c r="I33"/>
    </row>
    <row r="34" spans="2:9" ht="12.75" customHeight="1">
      <c r="B34"/>
      <c r="D34"/>
      <c r="G34"/>
      <c r="H34"/>
      <c r="I34"/>
    </row>
    <row r="35" spans="2:9" ht="12.75" customHeight="1">
      <c r="B35"/>
      <c r="D35"/>
      <c r="G35"/>
      <c r="H35"/>
      <c r="I35"/>
    </row>
    <row r="36" spans="2:9" ht="12.75">
      <c r="B36"/>
      <c r="D36"/>
      <c r="G36"/>
      <c r="H36"/>
      <c r="I36"/>
    </row>
    <row r="37" spans="2:9" ht="12.75">
      <c r="B37"/>
      <c r="D37"/>
      <c r="G37"/>
      <c r="H37"/>
      <c r="I37"/>
    </row>
    <row r="38" spans="2:9" ht="12.75">
      <c r="B38"/>
      <c r="D38"/>
      <c r="G38"/>
      <c r="H38"/>
      <c r="I38"/>
    </row>
    <row r="39" spans="2:9" ht="12.75">
      <c r="B39"/>
      <c r="D39"/>
      <c r="G39"/>
      <c r="H39"/>
      <c r="I39"/>
    </row>
    <row r="40" spans="2:9" ht="12.75">
      <c r="B40"/>
      <c r="D40"/>
      <c r="G40"/>
      <c r="H40"/>
      <c r="I40"/>
    </row>
    <row r="41" spans="2:9" ht="12.75">
      <c r="B41"/>
      <c r="D41"/>
      <c r="G41"/>
      <c r="H41"/>
      <c r="I41"/>
    </row>
    <row r="42" spans="2:9" ht="12.75">
      <c r="B42"/>
      <c r="D42"/>
      <c r="G42"/>
      <c r="H42"/>
      <c r="I42"/>
    </row>
    <row r="43" spans="2:9" ht="12.75">
      <c r="B43"/>
      <c r="D43"/>
      <c r="G43"/>
      <c r="H43"/>
      <c r="I43"/>
    </row>
    <row r="44" spans="2:9" ht="12.75">
      <c r="B44"/>
      <c r="D44"/>
      <c r="G44"/>
      <c r="H44"/>
      <c r="I44"/>
    </row>
    <row r="45" spans="2:9" ht="12.75">
      <c r="B45"/>
      <c r="D45"/>
      <c r="G45"/>
      <c r="H45"/>
      <c r="I45"/>
    </row>
    <row r="46" spans="2:9" ht="12.75">
      <c r="B46"/>
      <c r="D46"/>
      <c r="G46"/>
      <c r="H46"/>
      <c r="I46"/>
    </row>
    <row r="47" spans="2:9" ht="12.75">
      <c r="B47"/>
      <c r="D47"/>
      <c r="G47"/>
      <c r="H47"/>
      <c r="I47"/>
    </row>
    <row r="48" spans="2:9" ht="12.75">
      <c r="B48"/>
      <c r="D48"/>
      <c r="G48"/>
      <c r="H48"/>
      <c r="I48"/>
    </row>
    <row r="49" spans="2:9" ht="12.75">
      <c r="B49"/>
      <c r="D49"/>
      <c r="G49"/>
      <c r="H49"/>
      <c r="I49"/>
    </row>
    <row r="50" spans="2:9" ht="12.75">
      <c r="B50"/>
      <c r="D50"/>
      <c r="G50"/>
      <c r="H50"/>
      <c r="I50"/>
    </row>
    <row r="51" spans="2:9" ht="12.75">
      <c r="B51"/>
      <c r="D51"/>
      <c r="G51"/>
      <c r="H51"/>
      <c r="I51"/>
    </row>
    <row r="52" spans="2:9" ht="12.75">
      <c r="B52"/>
      <c r="D52"/>
      <c r="G52"/>
      <c r="H52"/>
      <c r="I52"/>
    </row>
    <row r="53" spans="2:9" ht="12.75">
      <c r="B53"/>
      <c r="D53"/>
      <c r="G53"/>
      <c r="H53"/>
      <c r="I53"/>
    </row>
    <row r="54" spans="2:9" ht="12.75">
      <c r="B54"/>
      <c r="D54"/>
      <c r="G54"/>
      <c r="H54"/>
      <c r="I54"/>
    </row>
    <row r="55" spans="2:9" ht="12.75">
      <c r="B55"/>
      <c r="D55"/>
      <c r="G55"/>
      <c r="H55"/>
      <c r="I55"/>
    </row>
    <row r="56" spans="2:9" ht="12.75">
      <c r="B56"/>
      <c r="I56"/>
    </row>
  </sheetData>
  <sheetProtection/>
  <mergeCells count="14">
    <mergeCell ref="F3:F4"/>
    <mergeCell ref="G3:G4"/>
    <mergeCell ref="J3:J4"/>
    <mergeCell ref="K3:K4"/>
    <mergeCell ref="L3:L4"/>
    <mergeCell ref="M3:M4"/>
    <mergeCell ref="N3:N4"/>
    <mergeCell ref="O3:O4"/>
    <mergeCell ref="A1:H1"/>
    <mergeCell ref="I1:P1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6"/>
  <sheetViews>
    <sheetView rightToLeft="1" tabSelected="1" zoomScalePageLayoutView="0" workbookViewId="0" topLeftCell="A1">
      <selection activeCell="A1" sqref="A1:IV16384"/>
    </sheetView>
  </sheetViews>
  <sheetFormatPr defaultColWidth="9.140625" defaultRowHeight="12.75"/>
  <cols>
    <col min="2" max="2" width="8.421875" style="2" customWidth="1"/>
    <col min="3" max="3" width="36.140625" style="0" customWidth="1"/>
    <col min="4" max="4" width="10.140625" style="15" customWidth="1"/>
    <col min="5" max="6" width="10.7109375" style="0" customWidth="1"/>
    <col min="7" max="8" width="10.7109375" style="2" customWidth="1"/>
    <col min="9" max="9" width="10.7109375" style="8" customWidth="1"/>
    <col min="10" max="10" width="8.421875" style="0" customWidth="1"/>
    <col min="11" max="11" width="37.7109375" style="0" customWidth="1"/>
    <col min="12" max="12" width="12.421875" style="0" customWidth="1"/>
    <col min="13" max="13" width="10.7109375" style="0" customWidth="1"/>
    <col min="14" max="14" width="12.57421875" style="0" customWidth="1"/>
    <col min="15" max="16" width="10.7109375" style="0" customWidth="1"/>
    <col min="17" max="17" width="11.8515625" style="0" customWidth="1"/>
    <col min="18" max="18" width="15.00390625" style="0" customWidth="1"/>
    <col min="19" max="19" width="14.00390625" style="0" customWidth="1"/>
    <col min="27" max="27" width="6.7109375" style="0" customWidth="1"/>
    <col min="28" max="28" width="17.140625" style="0" customWidth="1"/>
    <col min="29" max="29" width="14.00390625" style="0" customWidth="1"/>
  </cols>
  <sheetData>
    <row r="1" spans="1:17" ht="43.5" customHeight="1">
      <c r="A1" s="31" t="s">
        <v>79</v>
      </c>
      <c r="B1" s="31"/>
      <c r="C1" s="31"/>
      <c r="D1" s="31"/>
      <c r="E1" s="31"/>
      <c r="F1" s="31"/>
      <c r="G1" s="31"/>
      <c r="H1" s="31"/>
      <c r="I1" s="31" t="s">
        <v>80</v>
      </c>
      <c r="J1" s="31"/>
      <c r="K1" s="31"/>
      <c r="L1" s="31"/>
      <c r="M1" s="31"/>
      <c r="N1" s="31"/>
      <c r="O1" s="31"/>
      <c r="P1" s="31"/>
      <c r="Q1" s="17"/>
    </row>
    <row r="2" spans="11:17" ht="12.75">
      <c r="K2" s="2"/>
      <c r="M2" s="15"/>
      <c r="O2" s="2"/>
      <c r="P2" s="2"/>
      <c r="Q2" s="8"/>
    </row>
    <row r="3" spans="2:16" ht="12.75" customHeight="1">
      <c r="B3" s="30" t="s">
        <v>0</v>
      </c>
      <c r="C3" s="30" t="s">
        <v>1</v>
      </c>
      <c r="D3" s="30" t="s">
        <v>3</v>
      </c>
      <c r="E3" s="30" t="s">
        <v>19</v>
      </c>
      <c r="F3" s="30" t="s">
        <v>20</v>
      </c>
      <c r="G3" s="32" t="s">
        <v>18</v>
      </c>
      <c r="H3" s="21"/>
      <c r="I3"/>
      <c r="J3" s="30" t="s">
        <v>0</v>
      </c>
      <c r="K3" s="30" t="s">
        <v>1</v>
      </c>
      <c r="L3" s="30" t="s">
        <v>3</v>
      </c>
      <c r="M3" s="33" t="s">
        <v>77</v>
      </c>
      <c r="N3" s="33" t="s">
        <v>81</v>
      </c>
      <c r="O3" s="32" t="s">
        <v>23</v>
      </c>
      <c r="P3" s="21"/>
    </row>
    <row r="4" spans="2:29" ht="35.25" customHeight="1">
      <c r="B4" s="30"/>
      <c r="C4" s="30"/>
      <c r="D4" s="30"/>
      <c r="E4" s="30"/>
      <c r="F4" s="30"/>
      <c r="G4" s="32"/>
      <c r="H4" s="21"/>
      <c r="I4"/>
      <c r="J4" s="30"/>
      <c r="K4" s="30"/>
      <c r="L4" s="30"/>
      <c r="M4" s="33"/>
      <c r="N4" s="33"/>
      <c r="O4" s="32"/>
      <c r="P4" s="21"/>
      <c r="AB4" s="24" t="s">
        <v>21</v>
      </c>
      <c r="AC4" s="24" t="s">
        <v>22</v>
      </c>
    </row>
    <row r="5" spans="2:29" ht="21.75" customHeight="1">
      <c r="B5" s="25">
        <v>1</v>
      </c>
      <c r="C5" s="26" t="s">
        <v>46</v>
      </c>
      <c r="D5" s="12" t="s">
        <v>2</v>
      </c>
      <c r="E5" s="27">
        <v>875</v>
      </c>
      <c r="F5" s="19">
        <v>750</v>
      </c>
      <c r="G5" s="24">
        <f aca="true" t="shared" si="0" ref="G5:G15">ROUND(AVERAGE(E5:F5),0)</f>
        <v>813</v>
      </c>
      <c r="H5" s="21"/>
      <c r="I5"/>
      <c r="J5" s="25">
        <v>1</v>
      </c>
      <c r="K5" s="26" t="s">
        <v>46</v>
      </c>
      <c r="L5" s="12" t="s">
        <v>2</v>
      </c>
      <c r="M5" s="24">
        <v>813</v>
      </c>
      <c r="N5" s="24">
        <f>G5</f>
        <v>813</v>
      </c>
      <c r="O5" s="16">
        <f>ROUND(((N5/M5)*100)-100,1)</f>
        <v>0</v>
      </c>
      <c r="P5" s="21"/>
      <c r="AB5" s="24" t="s">
        <v>41</v>
      </c>
      <c r="AC5" s="24">
        <v>750</v>
      </c>
    </row>
    <row r="6" spans="2:29" ht="24" customHeight="1">
      <c r="B6" s="25">
        <v>2</v>
      </c>
      <c r="C6" s="26" t="s">
        <v>47</v>
      </c>
      <c r="D6" s="12" t="s">
        <v>2</v>
      </c>
      <c r="E6" s="27">
        <v>1000</v>
      </c>
      <c r="F6" s="19">
        <v>750</v>
      </c>
      <c r="G6" s="24">
        <f t="shared" si="0"/>
        <v>875</v>
      </c>
      <c r="H6" s="21"/>
      <c r="I6"/>
      <c r="J6" s="25">
        <v>2</v>
      </c>
      <c r="K6" s="26" t="s">
        <v>47</v>
      </c>
      <c r="L6" s="12" t="s">
        <v>2</v>
      </c>
      <c r="M6" s="24">
        <v>875</v>
      </c>
      <c r="N6" s="24">
        <f aca="true" t="shared" si="1" ref="N6:N25">G6</f>
        <v>875</v>
      </c>
      <c r="O6" s="16">
        <f>ROUND(((N6/M6)*100)-100,1)</f>
        <v>0</v>
      </c>
      <c r="P6" s="21"/>
      <c r="AB6" s="24" t="s">
        <v>43</v>
      </c>
      <c r="AC6" s="24">
        <v>843.5</v>
      </c>
    </row>
    <row r="7" spans="2:29" s="4" customFormat="1" ht="25.5" customHeight="1">
      <c r="B7" s="10">
        <v>3</v>
      </c>
      <c r="C7" s="3" t="s">
        <v>15</v>
      </c>
      <c r="D7" s="12" t="s">
        <v>2</v>
      </c>
      <c r="E7" s="27">
        <v>1000</v>
      </c>
      <c r="F7" s="19">
        <v>1042</v>
      </c>
      <c r="G7" s="24">
        <f t="shared" si="0"/>
        <v>1021</v>
      </c>
      <c r="H7" s="28"/>
      <c r="J7" s="25">
        <v>3</v>
      </c>
      <c r="K7" s="3" t="s">
        <v>15</v>
      </c>
      <c r="L7" s="12" t="s">
        <v>2</v>
      </c>
      <c r="M7" s="24">
        <v>875</v>
      </c>
      <c r="N7" s="24">
        <f t="shared" si="1"/>
        <v>1021</v>
      </c>
      <c r="O7" s="16">
        <f aca="true" t="shared" si="2" ref="O7:O25">ROUND(((N7/M7)*100)-100,1)</f>
        <v>16.7</v>
      </c>
      <c r="P7" s="22"/>
      <c r="AB7" s="24" t="s">
        <v>45</v>
      </c>
      <c r="AC7" s="24">
        <v>938</v>
      </c>
    </row>
    <row r="8" spans="2:29" s="4" customFormat="1" ht="25.5" customHeight="1">
      <c r="B8" s="10">
        <v>4</v>
      </c>
      <c r="C8" s="3" t="s">
        <v>16</v>
      </c>
      <c r="D8" s="12" t="s">
        <v>2</v>
      </c>
      <c r="E8" s="27">
        <v>1000</v>
      </c>
      <c r="F8" s="19">
        <v>900</v>
      </c>
      <c r="G8" s="24">
        <f t="shared" si="0"/>
        <v>950</v>
      </c>
      <c r="H8" s="28"/>
      <c r="J8" s="25">
        <v>4</v>
      </c>
      <c r="K8" s="3" t="s">
        <v>16</v>
      </c>
      <c r="L8" s="12" t="s">
        <v>2</v>
      </c>
      <c r="M8" s="24">
        <v>1000</v>
      </c>
      <c r="N8" s="24">
        <f t="shared" si="1"/>
        <v>950</v>
      </c>
      <c r="O8" s="16">
        <f t="shared" si="2"/>
        <v>-5</v>
      </c>
      <c r="P8" s="22"/>
      <c r="AB8" s="24" t="s">
        <v>51</v>
      </c>
      <c r="AC8" s="24">
        <v>1604</v>
      </c>
    </row>
    <row r="9" spans="2:29" s="4" customFormat="1" ht="25.5" customHeight="1">
      <c r="B9" s="10">
        <v>5</v>
      </c>
      <c r="C9" s="3" t="s">
        <v>26</v>
      </c>
      <c r="D9" s="12" t="s">
        <v>2</v>
      </c>
      <c r="E9" s="27">
        <v>1500</v>
      </c>
      <c r="F9" s="19">
        <v>1222</v>
      </c>
      <c r="G9" s="24">
        <f t="shared" si="0"/>
        <v>1361</v>
      </c>
      <c r="H9" s="28"/>
      <c r="J9" s="25">
        <v>5</v>
      </c>
      <c r="K9" s="3" t="s">
        <v>26</v>
      </c>
      <c r="L9" s="12" t="s">
        <v>2</v>
      </c>
      <c r="M9" s="24">
        <v>1563</v>
      </c>
      <c r="N9" s="24">
        <f t="shared" si="1"/>
        <v>1361</v>
      </c>
      <c r="O9" s="16">
        <f t="shared" si="2"/>
        <v>-12.9</v>
      </c>
      <c r="P9" s="22"/>
      <c r="AB9" s="24" t="s">
        <v>55</v>
      </c>
      <c r="AC9" s="24">
        <v>813</v>
      </c>
    </row>
    <row r="10" spans="2:29" s="4" customFormat="1" ht="25.5" customHeight="1">
      <c r="B10" s="10">
        <v>6</v>
      </c>
      <c r="C10" s="3" t="s">
        <v>9</v>
      </c>
      <c r="D10" s="12" t="s">
        <v>2</v>
      </c>
      <c r="E10" s="27">
        <v>14500</v>
      </c>
      <c r="F10" s="19">
        <v>15250</v>
      </c>
      <c r="G10" s="24">
        <f t="shared" si="0"/>
        <v>14875</v>
      </c>
      <c r="H10" s="28"/>
      <c r="J10" s="25">
        <v>6</v>
      </c>
      <c r="K10" s="3" t="s">
        <v>9</v>
      </c>
      <c r="L10" s="12" t="s">
        <v>2</v>
      </c>
      <c r="M10" s="24">
        <v>14813</v>
      </c>
      <c r="N10" s="24">
        <f t="shared" si="1"/>
        <v>14875</v>
      </c>
      <c r="O10" s="16">
        <f t="shared" si="2"/>
        <v>0.4</v>
      </c>
      <c r="P10" s="22"/>
      <c r="AB10" s="24" t="s">
        <v>59</v>
      </c>
      <c r="AC10" s="24">
        <v>500</v>
      </c>
    </row>
    <row r="11" spans="2:29" s="4" customFormat="1" ht="25.5" customHeight="1">
      <c r="B11" s="10">
        <v>7</v>
      </c>
      <c r="C11" s="3" t="s">
        <v>10</v>
      </c>
      <c r="D11" s="12" t="s">
        <v>2</v>
      </c>
      <c r="E11" s="27">
        <v>14500</v>
      </c>
      <c r="F11" s="19">
        <v>13875</v>
      </c>
      <c r="G11" s="24">
        <f t="shared" si="0"/>
        <v>14188</v>
      </c>
      <c r="H11" s="28"/>
      <c r="J11" s="25">
        <v>7</v>
      </c>
      <c r="K11" s="3" t="s">
        <v>10</v>
      </c>
      <c r="L11" s="12" t="s">
        <v>2</v>
      </c>
      <c r="M11" s="24">
        <v>14125</v>
      </c>
      <c r="N11" s="24">
        <f t="shared" si="1"/>
        <v>14188</v>
      </c>
      <c r="O11" s="16">
        <f t="shared" si="2"/>
        <v>0.4</v>
      </c>
      <c r="P11" s="22"/>
      <c r="AB11" s="24" t="s">
        <v>64</v>
      </c>
      <c r="AC11" s="24">
        <v>500</v>
      </c>
    </row>
    <row r="12" spans="2:29" s="4" customFormat="1" ht="25.5" customHeight="1">
      <c r="B12" s="10">
        <v>8</v>
      </c>
      <c r="C12" s="3" t="s">
        <v>63</v>
      </c>
      <c r="D12" s="12" t="s">
        <v>2</v>
      </c>
      <c r="E12" s="27">
        <v>4500</v>
      </c>
      <c r="F12" s="19">
        <v>5500</v>
      </c>
      <c r="G12" s="24">
        <f t="shared" si="0"/>
        <v>5000</v>
      </c>
      <c r="H12" s="28"/>
      <c r="J12" s="25">
        <v>8</v>
      </c>
      <c r="K12" s="3" t="s">
        <v>63</v>
      </c>
      <c r="L12" s="12" t="s">
        <v>2</v>
      </c>
      <c r="M12" s="24">
        <v>5500</v>
      </c>
      <c r="N12" s="24">
        <f t="shared" si="1"/>
        <v>5000</v>
      </c>
      <c r="O12" s="16">
        <f t="shared" si="2"/>
        <v>-9.1</v>
      </c>
      <c r="P12" s="22"/>
      <c r="AB12" s="24" t="s">
        <v>68</v>
      </c>
      <c r="AC12" s="24">
        <v>588</v>
      </c>
    </row>
    <row r="13" spans="2:29" s="4" customFormat="1" ht="25.5" customHeight="1">
      <c r="B13" s="10">
        <v>9</v>
      </c>
      <c r="C13" s="3" t="s">
        <v>24</v>
      </c>
      <c r="D13" s="12" t="s">
        <v>2</v>
      </c>
      <c r="E13" s="27">
        <v>3500</v>
      </c>
      <c r="F13" s="19">
        <v>3500</v>
      </c>
      <c r="G13" s="24">
        <f t="shared" si="0"/>
        <v>3500</v>
      </c>
      <c r="H13" s="28"/>
      <c r="J13" s="25">
        <v>9</v>
      </c>
      <c r="K13" s="3" t="s">
        <v>24</v>
      </c>
      <c r="L13" s="12" t="s">
        <v>2</v>
      </c>
      <c r="M13" s="24">
        <v>3500</v>
      </c>
      <c r="N13" s="24">
        <f t="shared" si="1"/>
        <v>3500</v>
      </c>
      <c r="O13" s="16">
        <f t="shared" si="2"/>
        <v>0</v>
      </c>
      <c r="P13" s="22"/>
      <c r="AB13" s="24" t="s">
        <v>73</v>
      </c>
      <c r="AC13" s="24">
        <v>688</v>
      </c>
    </row>
    <row r="14" spans="2:29" s="4" customFormat="1" ht="29.25" customHeight="1">
      <c r="B14" s="10">
        <v>10</v>
      </c>
      <c r="C14" s="5" t="s">
        <v>11</v>
      </c>
      <c r="D14" s="13" t="s">
        <v>14</v>
      </c>
      <c r="E14" s="27">
        <v>3375</v>
      </c>
      <c r="F14" s="19">
        <v>3250</v>
      </c>
      <c r="G14" s="24">
        <f t="shared" si="0"/>
        <v>3313</v>
      </c>
      <c r="H14" s="28"/>
      <c r="J14" s="25">
        <v>10</v>
      </c>
      <c r="K14" s="5" t="s">
        <v>11</v>
      </c>
      <c r="L14" s="13" t="s">
        <v>14</v>
      </c>
      <c r="M14" s="24">
        <v>3375</v>
      </c>
      <c r="N14" s="24">
        <f t="shared" si="1"/>
        <v>3313</v>
      </c>
      <c r="O14" s="16">
        <f t="shared" si="2"/>
        <v>-1.8</v>
      </c>
      <c r="P14" s="22"/>
      <c r="AB14" s="24" t="s">
        <v>74</v>
      </c>
      <c r="AC14" s="24">
        <v>688</v>
      </c>
    </row>
    <row r="15" spans="2:29" s="4" customFormat="1" ht="34.5" customHeight="1">
      <c r="B15" s="10">
        <v>11</v>
      </c>
      <c r="C15" s="3" t="s">
        <v>17</v>
      </c>
      <c r="D15" s="13" t="s">
        <v>4</v>
      </c>
      <c r="E15" s="27">
        <v>5500</v>
      </c>
      <c r="F15" s="19">
        <v>6000</v>
      </c>
      <c r="G15" s="24">
        <f t="shared" si="0"/>
        <v>5750</v>
      </c>
      <c r="H15" s="28"/>
      <c r="J15" s="25">
        <v>11</v>
      </c>
      <c r="K15" s="3" t="s">
        <v>17</v>
      </c>
      <c r="L15" s="13" t="s">
        <v>4</v>
      </c>
      <c r="M15" s="24">
        <v>5750</v>
      </c>
      <c r="N15" s="24">
        <f t="shared" si="1"/>
        <v>5750</v>
      </c>
      <c r="O15" s="16">
        <f t="shared" si="2"/>
        <v>0</v>
      </c>
      <c r="P15" s="22"/>
      <c r="AB15" s="24" t="s">
        <v>78</v>
      </c>
      <c r="AC15" s="24">
        <v>875</v>
      </c>
    </row>
    <row r="16" spans="2:29" s="4" customFormat="1" ht="30" customHeight="1">
      <c r="B16" s="10">
        <v>12</v>
      </c>
      <c r="C16" s="3" t="s">
        <v>12</v>
      </c>
      <c r="D16" s="13" t="s">
        <v>5</v>
      </c>
      <c r="E16" s="27">
        <v>1875</v>
      </c>
      <c r="F16" s="19">
        <v>1875</v>
      </c>
      <c r="G16" s="24">
        <f>ROUND(AVERAGE(E16:F16),0)</f>
        <v>1875</v>
      </c>
      <c r="H16" s="28"/>
      <c r="J16" s="25">
        <v>12</v>
      </c>
      <c r="K16" s="3" t="s">
        <v>12</v>
      </c>
      <c r="L16" s="13" t="s">
        <v>5</v>
      </c>
      <c r="M16" s="24">
        <v>1875</v>
      </c>
      <c r="N16" s="24">
        <f t="shared" si="1"/>
        <v>1875</v>
      </c>
      <c r="O16" s="16">
        <f t="shared" si="2"/>
        <v>0</v>
      </c>
      <c r="P16" s="22"/>
      <c r="AB16" s="24" t="s">
        <v>82</v>
      </c>
      <c r="AC16" s="24">
        <v>1021</v>
      </c>
    </row>
    <row r="17" spans="2:16" s="4" customFormat="1" ht="30" customHeight="1">
      <c r="B17" s="10">
        <v>13</v>
      </c>
      <c r="C17" s="3" t="s">
        <v>27</v>
      </c>
      <c r="D17" s="12" t="s">
        <v>2</v>
      </c>
      <c r="E17" s="27">
        <v>2125</v>
      </c>
      <c r="F17" s="19">
        <v>2000</v>
      </c>
      <c r="G17" s="24">
        <f>ROUND(AVERAGE(E17:F17),0)</f>
        <v>2063</v>
      </c>
      <c r="H17" s="28"/>
      <c r="J17" s="25">
        <v>13</v>
      </c>
      <c r="K17" s="3" t="s">
        <v>27</v>
      </c>
      <c r="L17" s="12" t="s">
        <v>2</v>
      </c>
      <c r="M17" s="24">
        <v>2063</v>
      </c>
      <c r="N17" s="24">
        <f t="shared" si="1"/>
        <v>2063</v>
      </c>
      <c r="O17" s="16">
        <f t="shared" si="2"/>
        <v>0</v>
      </c>
      <c r="P17" s="22"/>
    </row>
    <row r="18" spans="2:16" s="4" customFormat="1" ht="30" customHeight="1">
      <c r="B18" s="10">
        <v>14</v>
      </c>
      <c r="C18" s="3" t="s">
        <v>6</v>
      </c>
      <c r="D18" s="12" t="s">
        <v>2</v>
      </c>
      <c r="E18" s="27">
        <v>2000</v>
      </c>
      <c r="F18" s="19">
        <v>1875</v>
      </c>
      <c r="G18" s="24">
        <f>ROUND(AVERAGE(E18:F18),0)</f>
        <v>1938</v>
      </c>
      <c r="H18" s="28"/>
      <c r="J18" s="25">
        <v>14</v>
      </c>
      <c r="K18" s="3" t="s">
        <v>6</v>
      </c>
      <c r="L18" s="12" t="s">
        <v>2</v>
      </c>
      <c r="M18" s="24">
        <v>2000</v>
      </c>
      <c r="N18" s="24">
        <f t="shared" si="1"/>
        <v>1938</v>
      </c>
      <c r="O18" s="16">
        <f t="shared" si="2"/>
        <v>-3.1</v>
      </c>
      <c r="P18" s="22"/>
    </row>
    <row r="19" spans="2:29" s="4" customFormat="1" ht="30" customHeight="1">
      <c r="B19" s="10">
        <v>15</v>
      </c>
      <c r="C19" s="3" t="s">
        <v>7</v>
      </c>
      <c r="D19" s="12" t="s">
        <v>2</v>
      </c>
      <c r="E19" s="27">
        <v>625</v>
      </c>
      <c r="F19" s="19">
        <v>500</v>
      </c>
      <c r="G19" s="24">
        <f>ROUND(AVERAGE(E19:F19),0)</f>
        <v>563</v>
      </c>
      <c r="H19" s="28"/>
      <c r="J19" s="25">
        <v>15</v>
      </c>
      <c r="K19" s="3" t="s">
        <v>7</v>
      </c>
      <c r="L19" s="12" t="s">
        <v>2</v>
      </c>
      <c r="M19" s="24">
        <v>563</v>
      </c>
      <c r="N19" s="24">
        <f t="shared" si="1"/>
        <v>563</v>
      </c>
      <c r="O19" s="16">
        <f t="shared" si="2"/>
        <v>0</v>
      </c>
      <c r="P19" s="22"/>
      <c r="AB19"/>
      <c r="AC19"/>
    </row>
    <row r="20" spans="2:29" s="4" customFormat="1" ht="30" customHeight="1">
      <c r="B20" s="10">
        <v>16</v>
      </c>
      <c r="C20" s="3" t="s">
        <v>28</v>
      </c>
      <c r="D20" s="12" t="s">
        <v>2</v>
      </c>
      <c r="E20" s="27">
        <v>1250</v>
      </c>
      <c r="F20" s="19">
        <v>1125</v>
      </c>
      <c r="G20" s="24">
        <f>ROUND(AVERAGE(E20:F20),0)</f>
        <v>1188</v>
      </c>
      <c r="H20" s="28"/>
      <c r="J20" s="25">
        <v>16</v>
      </c>
      <c r="K20" s="3" t="s">
        <v>28</v>
      </c>
      <c r="L20" s="12" t="s">
        <v>2</v>
      </c>
      <c r="M20" s="24">
        <v>1188</v>
      </c>
      <c r="N20" s="24">
        <f t="shared" si="1"/>
        <v>1188</v>
      </c>
      <c r="O20" s="16">
        <f t="shared" si="2"/>
        <v>0</v>
      </c>
      <c r="P20" s="22"/>
      <c r="AB20"/>
      <c r="AC20"/>
    </row>
    <row r="21" spans="2:29" s="4" customFormat="1" ht="30" customHeight="1">
      <c r="B21" s="10">
        <v>17</v>
      </c>
      <c r="C21" s="5" t="s">
        <v>29</v>
      </c>
      <c r="D21" s="6" t="s">
        <v>33</v>
      </c>
      <c r="E21" s="27">
        <v>3500</v>
      </c>
      <c r="F21" s="19">
        <v>2750</v>
      </c>
      <c r="G21" s="24">
        <f aca="true" t="shared" si="3" ref="G21:G26">ROUND(AVERAGE(E21:F21),0)</f>
        <v>3125</v>
      </c>
      <c r="H21" s="28"/>
      <c r="J21" s="25">
        <v>17</v>
      </c>
      <c r="K21" s="5" t="s">
        <v>29</v>
      </c>
      <c r="L21" s="6" t="s">
        <v>33</v>
      </c>
      <c r="M21" s="24">
        <v>3250</v>
      </c>
      <c r="N21" s="24">
        <f t="shared" si="1"/>
        <v>3125</v>
      </c>
      <c r="O21" s="16">
        <f t="shared" si="2"/>
        <v>-3.8</v>
      </c>
      <c r="P21" s="22"/>
      <c r="AB21"/>
      <c r="AC21"/>
    </row>
    <row r="22" spans="2:29" s="4" customFormat="1" ht="33.75" customHeight="1">
      <c r="B22" s="10">
        <v>18</v>
      </c>
      <c r="C22" s="3" t="s">
        <v>13</v>
      </c>
      <c r="D22" s="12" t="s">
        <v>2</v>
      </c>
      <c r="E22" s="27">
        <v>2000</v>
      </c>
      <c r="F22" s="19">
        <v>2000</v>
      </c>
      <c r="G22" s="24">
        <f t="shared" si="3"/>
        <v>2000</v>
      </c>
      <c r="H22" s="28"/>
      <c r="J22" s="25">
        <v>18</v>
      </c>
      <c r="K22" s="3" t="s">
        <v>13</v>
      </c>
      <c r="L22" s="12" t="s">
        <v>2</v>
      </c>
      <c r="M22" s="24">
        <v>2000</v>
      </c>
      <c r="N22" s="24">
        <f t="shared" si="1"/>
        <v>2000</v>
      </c>
      <c r="O22" s="16">
        <f t="shared" si="2"/>
        <v>0</v>
      </c>
      <c r="P22" s="22"/>
      <c r="AB22"/>
      <c r="AC22"/>
    </row>
    <row r="23" spans="2:29" s="4" customFormat="1" ht="30" customHeight="1">
      <c r="B23" s="10">
        <v>19</v>
      </c>
      <c r="C23" s="3" t="s">
        <v>30</v>
      </c>
      <c r="D23" s="12" t="s">
        <v>2</v>
      </c>
      <c r="E23" s="27">
        <v>1500</v>
      </c>
      <c r="F23" s="19">
        <v>1500</v>
      </c>
      <c r="G23" s="24">
        <f t="shared" si="3"/>
        <v>1500</v>
      </c>
      <c r="H23" s="28"/>
      <c r="J23" s="25">
        <v>19</v>
      </c>
      <c r="K23" s="3" t="s">
        <v>30</v>
      </c>
      <c r="L23" s="12" t="s">
        <v>2</v>
      </c>
      <c r="M23" s="24">
        <v>1500</v>
      </c>
      <c r="N23" s="24">
        <f t="shared" si="1"/>
        <v>1500</v>
      </c>
      <c r="O23" s="16">
        <f t="shared" si="2"/>
        <v>0</v>
      </c>
      <c r="P23" s="22"/>
      <c r="AB23"/>
      <c r="AC23"/>
    </row>
    <row r="24" spans="2:29" s="4" customFormat="1" ht="30" customHeight="1">
      <c r="B24" s="10">
        <v>20</v>
      </c>
      <c r="C24" s="3" t="s">
        <v>31</v>
      </c>
      <c r="D24" s="13" t="s">
        <v>8</v>
      </c>
      <c r="E24" s="27">
        <v>2000</v>
      </c>
      <c r="F24" s="19">
        <v>2375</v>
      </c>
      <c r="G24" s="24">
        <f t="shared" si="3"/>
        <v>2188</v>
      </c>
      <c r="H24" s="28"/>
      <c r="J24" s="25">
        <v>20</v>
      </c>
      <c r="K24" s="3" t="s">
        <v>31</v>
      </c>
      <c r="L24" s="13" t="s">
        <v>8</v>
      </c>
      <c r="M24" s="24">
        <v>2188</v>
      </c>
      <c r="N24" s="24">
        <f t="shared" si="1"/>
        <v>2188</v>
      </c>
      <c r="O24" s="16">
        <f t="shared" si="2"/>
        <v>0</v>
      </c>
      <c r="P24" s="22"/>
      <c r="AB24"/>
      <c r="AC24"/>
    </row>
    <row r="25" spans="2:16" ht="30" customHeight="1">
      <c r="B25" s="10">
        <v>21</v>
      </c>
      <c r="C25" s="3" t="s">
        <v>32</v>
      </c>
      <c r="D25" s="6" t="s">
        <v>25</v>
      </c>
      <c r="E25" s="27">
        <v>3500</v>
      </c>
      <c r="F25" s="19">
        <v>3875</v>
      </c>
      <c r="G25" s="24">
        <f t="shared" si="3"/>
        <v>3688</v>
      </c>
      <c r="H25" s="28"/>
      <c r="I25"/>
      <c r="J25" s="25">
        <v>21</v>
      </c>
      <c r="K25" s="3" t="s">
        <v>32</v>
      </c>
      <c r="L25" s="6" t="s">
        <v>25</v>
      </c>
      <c r="M25" s="24">
        <v>3625</v>
      </c>
      <c r="N25" s="24">
        <f t="shared" si="1"/>
        <v>3688</v>
      </c>
      <c r="O25" s="16">
        <f t="shared" si="2"/>
        <v>1.7</v>
      </c>
      <c r="P25" s="22"/>
    </row>
    <row r="26" spans="2:9" ht="15.75">
      <c r="B26" s="18"/>
      <c r="C26" s="1"/>
      <c r="D26" s="14"/>
      <c r="I26" s="29"/>
    </row>
    <row r="27" ht="15.75">
      <c r="B27" s="11"/>
    </row>
    <row r="30" spans="4:8" ht="12.75">
      <c r="D30"/>
      <c r="G30"/>
      <c r="H30"/>
    </row>
    <row r="31" spans="2:9" ht="18" customHeight="1">
      <c r="B31"/>
      <c r="D31"/>
      <c r="G31"/>
      <c r="H31"/>
      <c r="I31"/>
    </row>
    <row r="32" spans="2:9" ht="12.75">
      <c r="B32"/>
      <c r="D32"/>
      <c r="G32"/>
      <c r="H32"/>
      <c r="I32"/>
    </row>
    <row r="33" spans="2:9" ht="12.75" customHeight="1">
      <c r="B33"/>
      <c r="D33"/>
      <c r="G33"/>
      <c r="H33"/>
      <c r="I33"/>
    </row>
    <row r="34" spans="2:9" ht="12.75" customHeight="1">
      <c r="B34"/>
      <c r="D34"/>
      <c r="G34"/>
      <c r="H34"/>
      <c r="I34"/>
    </row>
    <row r="35" spans="2:9" ht="12.75" customHeight="1">
      <c r="B35"/>
      <c r="D35"/>
      <c r="G35"/>
      <c r="H35"/>
      <c r="I35"/>
    </row>
    <row r="36" spans="2:9" ht="12.75">
      <c r="B36"/>
      <c r="D36"/>
      <c r="G36"/>
      <c r="H36"/>
      <c r="I36"/>
    </row>
    <row r="37" spans="2:9" ht="12.75">
      <c r="B37"/>
      <c r="D37"/>
      <c r="G37"/>
      <c r="H37"/>
      <c r="I37"/>
    </row>
    <row r="38" spans="2:9" ht="12.75">
      <c r="B38"/>
      <c r="D38"/>
      <c r="G38"/>
      <c r="H38"/>
      <c r="I38"/>
    </row>
    <row r="39" spans="2:9" ht="12.75">
      <c r="B39"/>
      <c r="D39"/>
      <c r="G39"/>
      <c r="H39"/>
      <c r="I39"/>
    </row>
    <row r="40" spans="2:9" ht="12.75">
      <c r="B40"/>
      <c r="D40"/>
      <c r="G40"/>
      <c r="H40"/>
      <c r="I40"/>
    </row>
    <row r="41" spans="2:9" ht="12.75">
      <c r="B41"/>
      <c r="D41"/>
      <c r="G41"/>
      <c r="H41"/>
      <c r="I41"/>
    </row>
    <row r="42" spans="2:9" ht="12.75">
      <c r="B42"/>
      <c r="D42"/>
      <c r="G42"/>
      <c r="H42"/>
      <c r="I42"/>
    </row>
    <row r="43" spans="2:9" ht="12.75">
      <c r="B43"/>
      <c r="D43"/>
      <c r="G43"/>
      <c r="H43"/>
      <c r="I43"/>
    </row>
    <row r="44" spans="2:9" ht="12.75">
      <c r="B44"/>
      <c r="D44"/>
      <c r="G44"/>
      <c r="H44"/>
      <c r="I44"/>
    </row>
    <row r="45" spans="2:9" ht="12.75">
      <c r="B45"/>
      <c r="D45"/>
      <c r="G45"/>
      <c r="H45"/>
      <c r="I45"/>
    </row>
    <row r="46" spans="2:9" ht="12.75">
      <c r="B46"/>
      <c r="D46"/>
      <c r="G46"/>
      <c r="H46"/>
      <c r="I46"/>
    </row>
    <row r="47" spans="2:9" ht="12.75">
      <c r="B47"/>
      <c r="D47"/>
      <c r="G47"/>
      <c r="H47"/>
      <c r="I47"/>
    </row>
    <row r="48" spans="2:9" ht="12.75">
      <c r="B48"/>
      <c r="D48"/>
      <c r="G48"/>
      <c r="H48"/>
      <c r="I48"/>
    </row>
    <row r="49" spans="2:9" ht="12.75">
      <c r="B49"/>
      <c r="D49"/>
      <c r="G49"/>
      <c r="H49"/>
      <c r="I49"/>
    </row>
    <row r="50" spans="2:9" ht="12.75">
      <c r="B50"/>
      <c r="D50"/>
      <c r="G50"/>
      <c r="H50"/>
      <c r="I50"/>
    </row>
    <row r="51" spans="2:9" ht="12.75">
      <c r="B51"/>
      <c r="D51"/>
      <c r="G51"/>
      <c r="H51"/>
      <c r="I51"/>
    </row>
    <row r="52" spans="2:9" ht="12.75">
      <c r="B52"/>
      <c r="D52"/>
      <c r="G52"/>
      <c r="H52"/>
      <c r="I52"/>
    </row>
    <row r="53" spans="2:9" ht="12.75">
      <c r="B53"/>
      <c r="D53"/>
      <c r="G53"/>
      <c r="H53"/>
      <c r="I53"/>
    </row>
    <row r="54" spans="2:9" ht="12.75">
      <c r="B54"/>
      <c r="D54"/>
      <c r="G54"/>
      <c r="H54"/>
      <c r="I54"/>
    </row>
    <row r="55" spans="2:9" ht="12.75">
      <c r="B55"/>
      <c r="D55"/>
      <c r="G55"/>
      <c r="H55"/>
      <c r="I55"/>
    </row>
    <row r="56" spans="2:9" ht="12.75">
      <c r="B56"/>
      <c r="I56"/>
    </row>
  </sheetData>
  <sheetProtection/>
  <mergeCells count="14">
    <mergeCell ref="L3:L4"/>
    <mergeCell ref="M3:M4"/>
    <mergeCell ref="N3:N4"/>
    <mergeCell ref="O3:O4"/>
    <mergeCell ref="A1:H1"/>
    <mergeCell ref="I1:P1"/>
    <mergeCell ref="B3:B4"/>
    <mergeCell ref="C3:C4"/>
    <mergeCell ref="D3:D4"/>
    <mergeCell ref="E3:E4"/>
    <mergeCell ref="F3:F4"/>
    <mergeCell ref="G3:G4"/>
    <mergeCell ref="J3:J4"/>
    <mergeCell ref="K3:K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شهباء الشام للكمبيوتر3622562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BigByte</dc:creator>
  <cp:keywords/>
  <dc:description/>
  <cp:lastModifiedBy>user</cp:lastModifiedBy>
  <cp:lastPrinted>2017-04-04T06:05:04Z</cp:lastPrinted>
  <dcterms:created xsi:type="dcterms:W3CDTF">1999-12-31T22:17:44Z</dcterms:created>
  <dcterms:modified xsi:type="dcterms:W3CDTF">2018-04-11T08:28:47Z</dcterms:modified>
  <cp:category/>
  <cp:version/>
  <cp:contentType/>
  <cp:contentStatus/>
</cp:coreProperties>
</file>